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COM-I 2017-18" sheetId="1" r:id="rId1"/>
    <sheet name="Sheet1" sheetId="2" r:id="rId2"/>
  </sheets>
  <definedNames>
    <definedName name="_xlnm._FilterDatabase" localSheetId="0" hidden="1">'B.COM-I 2017-18'!$A$4:$AW$50</definedName>
    <definedName name="_xlnm._FilterDatabase" localSheetId="1" hidden="1">Sheet1!$H$2:$H$48</definedName>
  </definedNames>
  <calcPr calcId="124519"/>
</workbook>
</file>

<file path=xl/calcChain.xml><?xml version="1.0" encoding="utf-8"?>
<calcChain xmlns="http://schemas.openxmlformats.org/spreadsheetml/2006/main">
  <c r="AT49" i="1"/>
  <c r="AT50"/>
  <c r="AR6"/>
  <c r="AT6" s="1"/>
  <c r="AR7"/>
  <c r="AT7" s="1"/>
  <c r="AR8"/>
  <c r="AT8" s="1"/>
  <c r="AR9"/>
  <c r="AT9" s="1"/>
  <c r="AR10"/>
  <c r="AT10" s="1"/>
  <c r="AR11"/>
  <c r="AT11" s="1"/>
  <c r="AR12"/>
  <c r="AT12" s="1"/>
  <c r="AR13"/>
  <c r="AT13" s="1"/>
  <c r="AR14"/>
  <c r="AT14" s="1"/>
  <c r="AR15"/>
  <c r="AT15" s="1"/>
  <c r="AR16"/>
  <c r="AT16" s="1"/>
  <c r="AR17"/>
  <c r="AT17" s="1"/>
  <c r="AR18"/>
  <c r="AT18" s="1"/>
  <c r="AR19"/>
  <c r="AT19" s="1"/>
  <c r="AR20"/>
  <c r="AT20" s="1"/>
  <c r="AR21"/>
  <c r="AT21" s="1"/>
  <c r="AR22"/>
  <c r="AT22" s="1"/>
  <c r="AR23"/>
  <c r="AT23" s="1"/>
  <c r="AR24"/>
  <c r="AT24" s="1"/>
  <c r="AR25"/>
  <c r="AT25" s="1"/>
  <c r="AR26"/>
  <c r="AT26" s="1"/>
  <c r="AR27"/>
  <c r="AT27" s="1"/>
  <c r="AR28"/>
  <c r="AT28" s="1"/>
  <c r="AR29"/>
  <c r="AT29" s="1"/>
  <c r="AR30"/>
  <c r="AT30" s="1"/>
  <c r="AR31"/>
  <c r="AT31" s="1"/>
  <c r="AR32"/>
  <c r="AT32" s="1"/>
  <c r="AR33"/>
  <c r="AT33" s="1"/>
  <c r="AR34"/>
  <c r="AT34" s="1"/>
  <c r="AR35"/>
  <c r="AT35" s="1"/>
  <c r="AR36"/>
  <c r="AT36" s="1"/>
  <c r="AR37"/>
  <c r="AT37" s="1"/>
  <c r="AR38"/>
  <c r="AT38" s="1"/>
  <c r="AR39"/>
  <c r="AT39" s="1"/>
  <c r="AR40"/>
  <c r="AT40" s="1"/>
  <c r="AR41"/>
  <c r="AT41" s="1"/>
  <c r="AR42"/>
  <c r="AT42" s="1"/>
  <c r="AR43"/>
  <c r="AT43" s="1"/>
  <c r="AR44"/>
  <c r="AT44" s="1"/>
  <c r="AR45"/>
  <c r="AT45" s="1"/>
  <c r="AR46"/>
  <c r="AT46" s="1"/>
  <c r="AR47"/>
  <c r="AT47" s="1"/>
  <c r="AR48"/>
  <c r="AT48" s="1"/>
  <c r="AR5"/>
  <c r="AT5" s="1"/>
  <c r="AF48" l="1"/>
  <c r="AF50"/>
  <c r="AE24"/>
  <c r="AF24" s="1"/>
  <c r="AF49"/>
  <c r="AF20"/>
  <c r="AF15"/>
  <c r="AF40"/>
  <c r="AF44"/>
  <c r="AF5"/>
  <c r="AF34"/>
  <c r="AF45"/>
  <c r="AF27"/>
  <c r="AF10"/>
  <c r="AF12"/>
  <c r="AF19"/>
  <c r="AF31"/>
  <c r="AF11"/>
  <c r="AF46"/>
  <c r="AF30"/>
  <c r="AF13"/>
  <c r="AF21"/>
  <c r="AF18"/>
  <c r="AF35"/>
  <c r="AF17"/>
  <c r="AF37"/>
  <c r="AF33"/>
  <c r="AF38"/>
  <c r="AF26"/>
  <c r="AF29"/>
  <c r="AF41"/>
  <c r="AF25"/>
  <c r="AF7"/>
  <c r="AF39"/>
  <c r="AF8"/>
  <c r="AF42"/>
  <c r="AF16"/>
  <c r="AF43"/>
  <c r="AF36"/>
  <c r="AF47"/>
  <c r="AF14"/>
  <c r="AF9"/>
  <c r="AF23"/>
  <c r="AF32"/>
  <c r="AF22"/>
  <c r="AF28"/>
  <c r="AF6"/>
</calcChain>
</file>

<file path=xl/sharedStrings.xml><?xml version="1.0" encoding="utf-8"?>
<sst xmlns="http://schemas.openxmlformats.org/spreadsheetml/2006/main" count="1197" uniqueCount="482">
  <si>
    <t>SN</t>
  </si>
  <si>
    <t>USER_ID</t>
  </si>
  <si>
    <t>Name of Student</t>
  </si>
  <si>
    <t>Father's Name</t>
  </si>
  <si>
    <t>Mother's Name</t>
  </si>
  <si>
    <t>DATE_OF_BIRTH</t>
  </si>
  <si>
    <t>GENDER</t>
  </si>
  <si>
    <t>Hindi</t>
  </si>
  <si>
    <t>CG</t>
  </si>
  <si>
    <t>PREETI  SIDAR</t>
  </si>
  <si>
    <t xml:space="preserve">RAJKUMARI  </t>
  </si>
  <si>
    <t>7898065239</t>
  </si>
  <si>
    <t xml:space="preserve">SUREKHA  </t>
  </si>
  <si>
    <t xml:space="preserve">ANITA  </t>
  </si>
  <si>
    <t>SANKIRTAN  SAO</t>
  </si>
  <si>
    <t>SHAMBHU  NATH</t>
  </si>
  <si>
    <t>NAVA  DAI</t>
  </si>
  <si>
    <t>7692075501</t>
  </si>
  <si>
    <t>BU170011970</t>
  </si>
  <si>
    <t>POOJA  GUPTA</t>
  </si>
  <si>
    <t>BRAJMOHAN  GUPTA</t>
  </si>
  <si>
    <t>SARASWATI  GUPTA</t>
  </si>
  <si>
    <t>9977124851</t>
  </si>
  <si>
    <t>BU170012607</t>
  </si>
  <si>
    <t>LAKHAN  LAL BARETH</t>
  </si>
  <si>
    <t>MOHAN LAL BARETH</t>
  </si>
  <si>
    <t>DEVKEE BAI BARETH</t>
  </si>
  <si>
    <t>8120406844</t>
  </si>
  <si>
    <t>BU170011881</t>
  </si>
  <si>
    <t>RAKHI  PATEL</t>
  </si>
  <si>
    <t>HEMSAGAR  PATEL</t>
  </si>
  <si>
    <t>MEENA  PATEL</t>
  </si>
  <si>
    <t>9131479610</t>
  </si>
  <si>
    <t>BU170013570</t>
  </si>
  <si>
    <t>MINKETAN  GUPTA</t>
  </si>
  <si>
    <t>KUNJ  BIHARI</t>
  </si>
  <si>
    <t xml:space="preserve">KUMUDINI  </t>
  </si>
  <si>
    <t>8718889651</t>
  </si>
  <si>
    <t>BU170012563</t>
  </si>
  <si>
    <t>ANKIT  BARETH</t>
  </si>
  <si>
    <t>SACHIN  BARETH</t>
  </si>
  <si>
    <t>KAMALA  BARETH</t>
  </si>
  <si>
    <t>7581887898</t>
  </si>
  <si>
    <t>BU170015029</t>
  </si>
  <si>
    <t xml:space="preserve">CHANDRMA  </t>
  </si>
  <si>
    <t>JAY  RAM</t>
  </si>
  <si>
    <t xml:space="preserve">NAHAR  </t>
  </si>
  <si>
    <t>8224874379</t>
  </si>
  <si>
    <t>ISHWAR  PRASAD</t>
  </si>
  <si>
    <t xml:space="preserve">CHITRASEN  </t>
  </si>
  <si>
    <t xml:space="preserve">MALTI  </t>
  </si>
  <si>
    <t>9009223832</t>
  </si>
  <si>
    <t>BU170003455</t>
  </si>
  <si>
    <t>SAROJANI  PATEL</t>
  </si>
  <si>
    <t xml:space="preserve">HARIRAM  </t>
  </si>
  <si>
    <t xml:space="preserve">FULMATI  </t>
  </si>
  <si>
    <t>9755936767</t>
  </si>
  <si>
    <t>MILAP  BARETH</t>
  </si>
  <si>
    <t xml:space="preserve">JAYDAYAL  </t>
  </si>
  <si>
    <t xml:space="preserve">MANKI  </t>
  </si>
  <si>
    <t>7024906230</t>
  </si>
  <si>
    <t>BU170013811</t>
  </si>
  <si>
    <t>VINOD KUMAR SAO</t>
  </si>
  <si>
    <t>ANIL KUMAR SAO</t>
  </si>
  <si>
    <t>AMRIT  SAO</t>
  </si>
  <si>
    <t>7898870793</t>
  </si>
  <si>
    <t>BU170018289</t>
  </si>
  <si>
    <t>DEEPAK  SA</t>
  </si>
  <si>
    <t>RAVI SHANKAR SA</t>
  </si>
  <si>
    <t>RAMBHA  SA</t>
  </si>
  <si>
    <t>8889445001</t>
  </si>
  <si>
    <t>BU170022073</t>
  </si>
  <si>
    <t>MUKESH  NAIK</t>
  </si>
  <si>
    <t>NIRANJAN  NAIK</t>
  </si>
  <si>
    <t>RAJKUMARI  NAIK</t>
  </si>
  <si>
    <t>7697501028</t>
  </si>
  <si>
    <t>BU170017831</t>
  </si>
  <si>
    <t>VARSHA  SHARMA</t>
  </si>
  <si>
    <t>KAMAL  SHARMA</t>
  </si>
  <si>
    <t>REWATI  SHARMA</t>
  </si>
  <si>
    <t>7771040530</t>
  </si>
  <si>
    <t>BU170019387</t>
  </si>
  <si>
    <t>ANJALI  VISHAL</t>
  </si>
  <si>
    <t>VINOD  VISHAL</t>
  </si>
  <si>
    <t>SITA  VISHAL</t>
  </si>
  <si>
    <t>9109392083</t>
  </si>
  <si>
    <t>BU170017668</t>
  </si>
  <si>
    <t xml:space="preserve">SHWETA  </t>
  </si>
  <si>
    <t xml:space="preserve">HEMLAL  </t>
  </si>
  <si>
    <t xml:space="preserve">SUKANTI  </t>
  </si>
  <si>
    <t>7747878694</t>
  </si>
  <si>
    <t>BU170017525</t>
  </si>
  <si>
    <t xml:space="preserve">ANJALI  </t>
  </si>
  <si>
    <t xml:space="preserve">NITYANAND  </t>
  </si>
  <si>
    <t>9644065309</t>
  </si>
  <si>
    <t>BU170022481</t>
  </si>
  <si>
    <t xml:space="preserve">NAROTTAM  </t>
  </si>
  <si>
    <t>LAIKHAN  PRASAD</t>
  </si>
  <si>
    <t xml:space="preserve">SAVITRI  </t>
  </si>
  <si>
    <t>7581902489</t>
  </si>
  <si>
    <t>BU170019213</t>
  </si>
  <si>
    <t>SUDHIR  GUPTA</t>
  </si>
  <si>
    <t>ISHWAR  GUPTA</t>
  </si>
  <si>
    <t>SHWETKUMARI  GUPTA</t>
  </si>
  <si>
    <t>8349234378</t>
  </si>
  <si>
    <t>BU170020317</t>
  </si>
  <si>
    <t>PRAKASH  PRADHAN</t>
  </si>
  <si>
    <t xml:space="preserve">GAURANG  </t>
  </si>
  <si>
    <t xml:space="preserve">LATA  </t>
  </si>
  <si>
    <t>BU170018512</t>
  </si>
  <si>
    <t xml:space="preserve">OMPRAKASH  </t>
  </si>
  <si>
    <t xml:space="preserve">MINKETAN  </t>
  </si>
  <si>
    <t>9584128826</t>
  </si>
  <si>
    <t>BU170024579</t>
  </si>
  <si>
    <t>SHARADA  YADAV</t>
  </si>
  <si>
    <t>NARENDRA  YADAV</t>
  </si>
  <si>
    <t>SEETA  YADAV</t>
  </si>
  <si>
    <t>7024346644</t>
  </si>
  <si>
    <t>BU170029964</t>
  </si>
  <si>
    <t>RAMESH KUMAR MIRREY</t>
  </si>
  <si>
    <t>LABHO RAM MIRREY</t>
  </si>
  <si>
    <t>GANESHI BAI MIRREY</t>
  </si>
  <si>
    <t>8435358096</t>
  </si>
  <si>
    <t>BU170030173</t>
  </si>
  <si>
    <t>SEETA  BANJARA</t>
  </si>
  <si>
    <t>ARJUN  BANJARA</t>
  </si>
  <si>
    <t xml:space="preserve">MEHTTARIN  </t>
  </si>
  <si>
    <t>8462934447</t>
  </si>
  <si>
    <t>BU170030185</t>
  </si>
  <si>
    <t xml:space="preserve">DINANATH  </t>
  </si>
  <si>
    <t xml:space="preserve">PREMI LAL </t>
  </si>
  <si>
    <t>SHASHI  KUMARI</t>
  </si>
  <si>
    <t>7722955198</t>
  </si>
  <si>
    <t>BU170022454</t>
  </si>
  <si>
    <t xml:space="preserve">RUPENDRA  </t>
  </si>
  <si>
    <t xml:space="preserve">LINGRAJ  </t>
  </si>
  <si>
    <t xml:space="preserve">GANGA BAI </t>
  </si>
  <si>
    <t>9617176248</t>
  </si>
  <si>
    <t>BU170029148</t>
  </si>
  <si>
    <t>GIRDHAR  SAO</t>
  </si>
  <si>
    <t>VIPIN  SAO</t>
  </si>
  <si>
    <t>SAVITRI  SAO</t>
  </si>
  <si>
    <t>7024784355</t>
  </si>
  <si>
    <t>BU170023296</t>
  </si>
  <si>
    <t>KULDEV  GUPTA</t>
  </si>
  <si>
    <t>PRAMOD  GUPTA</t>
  </si>
  <si>
    <t>MENAKA  GUPTA</t>
  </si>
  <si>
    <t>7224803677</t>
  </si>
  <si>
    <t>BU170023169</t>
  </si>
  <si>
    <t>CHANDRA KANT CHOUHAN</t>
  </si>
  <si>
    <t>RAMESH  CHOUHAN</t>
  </si>
  <si>
    <t>PANCH  CHOUHAN</t>
  </si>
  <si>
    <t>9131915035</t>
  </si>
  <si>
    <t>BU170023237</t>
  </si>
  <si>
    <t>PRAVEEN  NISHAD</t>
  </si>
  <si>
    <t>YUDHISHTHIR  NISHAD</t>
  </si>
  <si>
    <t>LATA  NISHAD</t>
  </si>
  <si>
    <t>BASANT  KUMAR</t>
  </si>
  <si>
    <t>PREM  SINGH</t>
  </si>
  <si>
    <t xml:space="preserve">URMILA  </t>
  </si>
  <si>
    <t>8349007726</t>
  </si>
  <si>
    <t>BU170019417</t>
  </si>
  <si>
    <t>BHARAT LAL GUPTA</t>
  </si>
  <si>
    <t xml:space="preserve">DHANI RAM </t>
  </si>
  <si>
    <t xml:space="preserve">PARVATI  </t>
  </si>
  <si>
    <t>9109386282</t>
  </si>
  <si>
    <t>BU170020151</t>
  </si>
  <si>
    <t>JAGESHWAR  SIDAR</t>
  </si>
  <si>
    <t>SUMITRA  SIDAR</t>
  </si>
  <si>
    <t>8827975162</t>
  </si>
  <si>
    <t>BU170029869</t>
  </si>
  <si>
    <t xml:space="preserve">GITANJALI  </t>
  </si>
  <si>
    <t xml:space="preserve">GURUDEV  </t>
  </si>
  <si>
    <t xml:space="preserve">GUNVATI  </t>
  </si>
  <si>
    <t>9589905484</t>
  </si>
  <si>
    <t>BU170030005</t>
  </si>
  <si>
    <t xml:space="preserve">BHUWNESHWAR  </t>
  </si>
  <si>
    <t xml:space="preserve">KANTI BAI </t>
  </si>
  <si>
    <t>9893097040</t>
  </si>
  <si>
    <t>BU170030680</t>
  </si>
  <si>
    <t xml:space="preserve">ARJUN  </t>
  </si>
  <si>
    <t xml:space="preserve">PURANDHAR  </t>
  </si>
  <si>
    <t xml:space="preserve">TIKESHWARI  </t>
  </si>
  <si>
    <t>BU170037966</t>
  </si>
  <si>
    <t>PARMESHWAR  SAO</t>
  </si>
  <si>
    <t>SANTI BAI SAO</t>
  </si>
  <si>
    <t>7389701375</t>
  </si>
  <si>
    <t>BU170037002</t>
  </si>
  <si>
    <t>DHANI RAM YADAV</t>
  </si>
  <si>
    <t>BUDHAWARA  YADAV</t>
  </si>
  <si>
    <t>9713950078</t>
  </si>
  <si>
    <t>BU170037614</t>
  </si>
  <si>
    <t>RINKY  MISHRA</t>
  </si>
  <si>
    <t>AANAND   MISHRA</t>
  </si>
  <si>
    <t>JAYSHREE  MISHRA</t>
  </si>
  <si>
    <t>9098527555</t>
  </si>
  <si>
    <t>BU170042984</t>
  </si>
  <si>
    <t xml:space="preserve">AJAY  </t>
  </si>
  <si>
    <t xml:space="preserve">KAPIL  </t>
  </si>
  <si>
    <t xml:space="preserve">SOUDAMINI  </t>
  </si>
  <si>
    <t>7225807255</t>
  </si>
  <si>
    <t>BU170029755</t>
  </si>
  <si>
    <t>YOGESH  VAISHNAW</t>
  </si>
  <si>
    <t>RAJESH  VAISHNAW</t>
  </si>
  <si>
    <t>MANJU   VAISHNAW</t>
  </si>
  <si>
    <t>8817588508</t>
  </si>
  <si>
    <t>BU170050987</t>
  </si>
  <si>
    <t xml:space="preserve">SHYAM SINGH </t>
  </si>
  <si>
    <t xml:space="preserve">SANJAY  SINGH </t>
  </si>
  <si>
    <t>7999040536</t>
  </si>
  <si>
    <t>BU170038680</t>
  </si>
  <si>
    <t>DAMAYANTI  SAO</t>
  </si>
  <si>
    <t>NEEL  KUMAR</t>
  </si>
  <si>
    <t xml:space="preserve">YASODA  </t>
  </si>
  <si>
    <t>7089850181</t>
  </si>
  <si>
    <t>BU170056301</t>
  </si>
  <si>
    <t>JAGRITI  BAIRAGI</t>
  </si>
  <si>
    <t>SUBHASH  BAIRAGI</t>
  </si>
  <si>
    <t>JAYANTI  BAIRAGI</t>
  </si>
  <si>
    <t>7089722559</t>
  </si>
  <si>
    <t>B.COM-I</t>
  </si>
  <si>
    <t>CLASS</t>
  </si>
  <si>
    <t>CLASS CODE</t>
  </si>
  <si>
    <t>007</t>
  </si>
  <si>
    <t>F</t>
  </si>
  <si>
    <t>M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</si>
  <si>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</si>
  <si>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</si>
  <si>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</si>
  <si>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</si>
  <si>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</si>
  <si>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</si>
  <si>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</si>
  <si>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</si>
  <si>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</si>
  <si>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</si>
  <si>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</si>
  <si>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</si>
  <si>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</si>
  <si>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</si>
  <si>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</si>
  <si>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</si>
  <si>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</si>
  <si>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</si>
  <si>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</si>
  <si>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</si>
  <si>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</si>
  <si>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</si>
  <si>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</si>
  <si>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</si>
  <si>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</si>
  <si>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</si>
  <si>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</si>
  <si>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FC Hindi</t>
  </si>
  <si>
    <t>FC Eng</t>
  </si>
  <si>
    <t>FC Env</t>
  </si>
  <si>
    <t>I</t>
  </si>
  <si>
    <t>II</t>
  </si>
  <si>
    <t>% of Marks</t>
  </si>
  <si>
    <t>Total</t>
  </si>
  <si>
    <t>Prac Marks EVS</t>
  </si>
  <si>
    <t>Fin A/c+Busi Comu</t>
  </si>
  <si>
    <t>Busi Maths+BRF</t>
  </si>
  <si>
    <t>TRITIYA</t>
  </si>
  <si>
    <t>KESHAV</t>
  </si>
  <si>
    <t>SANTI</t>
  </si>
  <si>
    <t>677363308894</t>
  </si>
  <si>
    <t>KOTASURRA</t>
  </si>
  <si>
    <t>PUSSORE</t>
  </si>
  <si>
    <t>RAIGARH</t>
  </si>
  <si>
    <t>12th</t>
  </si>
  <si>
    <t>BIO-SCIENCE</t>
  </si>
  <si>
    <t>MALI</t>
  </si>
  <si>
    <t>OBC</t>
  </si>
  <si>
    <t>N</t>
  </si>
  <si>
    <t>Hindu</t>
  </si>
  <si>
    <t>KSHATRIYA</t>
  </si>
  <si>
    <t>Gen</t>
  </si>
  <si>
    <t>462534089931</t>
  </si>
  <si>
    <t>WARD NO-3</t>
  </si>
  <si>
    <t>COMMERCE</t>
  </si>
  <si>
    <t>TELI</t>
  </si>
  <si>
    <t>512434380557</t>
  </si>
  <si>
    <t>BADE HALDI</t>
  </si>
  <si>
    <t>KOLTA</t>
  </si>
  <si>
    <t>898349308401</t>
  </si>
  <si>
    <t>CHHINCH</t>
  </si>
  <si>
    <t>B+</t>
  </si>
  <si>
    <t>Year</t>
  </si>
  <si>
    <t>418167906119</t>
  </si>
  <si>
    <t>MAHLOI</t>
  </si>
  <si>
    <t>A-</t>
  </si>
  <si>
    <t>208464038814</t>
  </si>
  <si>
    <t>SODEKELA</t>
  </si>
  <si>
    <t>MATHS SCIENCE</t>
  </si>
  <si>
    <t>981350390195</t>
  </si>
  <si>
    <t>RAIPALI</t>
  </si>
  <si>
    <t>BARADOLI</t>
  </si>
  <si>
    <t>O+</t>
  </si>
  <si>
    <t>860437499894</t>
  </si>
  <si>
    <t>POBIA</t>
  </si>
  <si>
    <t>736720218946</t>
  </si>
  <si>
    <t>AURDA</t>
  </si>
  <si>
    <t>AGHARIA</t>
  </si>
  <si>
    <t>790622493952</t>
  </si>
  <si>
    <t>LOHARSINGH</t>
  </si>
  <si>
    <t>12TH</t>
  </si>
  <si>
    <t>DHOBI</t>
  </si>
  <si>
    <t>222196776951</t>
  </si>
  <si>
    <t>SUPA</t>
  </si>
  <si>
    <t>BADE BHANDAR</t>
  </si>
  <si>
    <t>928500684213</t>
  </si>
  <si>
    <t>569064353888</t>
  </si>
  <si>
    <t>BUNGA</t>
  </si>
  <si>
    <t>341879801331</t>
  </si>
  <si>
    <t>SATNAMI</t>
  </si>
  <si>
    <t>SC</t>
  </si>
  <si>
    <t>490214264662</t>
  </si>
  <si>
    <t>BRAHMAN</t>
  </si>
  <si>
    <t>893775084071</t>
  </si>
  <si>
    <t>MALIPARA</t>
  </si>
  <si>
    <t>CHANDRAPUR</t>
  </si>
  <si>
    <t>JANJGIR CHAMPA</t>
  </si>
  <si>
    <t>GANDA</t>
  </si>
  <si>
    <t>224352267522</t>
  </si>
  <si>
    <t>BICH BASTI</t>
  </si>
  <si>
    <t>897568889782</t>
  </si>
  <si>
    <t>KHAPRAPALI</t>
  </si>
  <si>
    <t>RAWAT</t>
  </si>
  <si>
    <t>595540011927</t>
  </si>
  <si>
    <t>PANCHDHAR</t>
  </si>
  <si>
    <t>BARAMKELA</t>
  </si>
  <si>
    <t>BANJARA</t>
  </si>
  <si>
    <t>698412529136</t>
  </si>
  <si>
    <t>NAIKPARA</t>
  </si>
  <si>
    <t>SANWRA</t>
  </si>
  <si>
    <t>ST</t>
  </si>
  <si>
    <t>341614369098</t>
  </si>
  <si>
    <t>584255921792</t>
  </si>
  <si>
    <t>242664844022</t>
  </si>
  <si>
    <t>811511631017</t>
  </si>
  <si>
    <t>772024354987</t>
  </si>
  <si>
    <t>TINMINI</t>
  </si>
  <si>
    <t>632579038324</t>
  </si>
  <si>
    <t>578702275649</t>
  </si>
  <si>
    <t>PARSAPALI</t>
  </si>
  <si>
    <t>BAIRAGI</t>
  </si>
  <si>
    <t>773213505739</t>
  </si>
  <si>
    <t>BHOLIA PARA</t>
  </si>
  <si>
    <t>SARIA</t>
  </si>
  <si>
    <t>KENWAT</t>
  </si>
  <si>
    <t>597273852668</t>
  </si>
  <si>
    <t>CHANDAN CHOUHAN</t>
  </si>
  <si>
    <t>KANHAIYA LAL CHOUHAN</t>
  </si>
  <si>
    <t>LOCHANA CHOUHAN</t>
  </si>
  <si>
    <t>752883307919</t>
  </si>
  <si>
    <t>KOSMANDA</t>
  </si>
  <si>
    <t>BAGHADOLA</t>
  </si>
  <si>
    <t>393107649773</t>
  </si>
  <si>
    <t>778196967239</t>
  </si>
  <si>
    <t>KALMI</t>
  </si>
  <si>
    <t>513595761334</t>
  </si>
  <si>
    <t>558765508635</t>
  </si>
  <si>
    <t>THENGAGUDI</t>
  </si>
  <si>
    <t>954340079848</t>
  </si>
  <si>
    <t>865881543088</t>
  </si>
  <si>
    <t>PADIGAON</t>
  </si>
  <si>
    <t>414114598685</t>
  </si>
  <si>
    <t>A+</t>
  </si>
  <si>
    <t>MAJHAPARA</t>
  </si>
  <si>
    <t>PATELPALI</t>
  </si>
  <si>
    <t>432716755583</t>
  </si>
  <si>
    <t>BORODIPA</t>
  </si>
  <si>
    <t>959151855043</t>
  </si>
  <si>
    <t>DARIMUDA</t>
  </si>
  <si>
    <t>ADBHAR</t>
  </si>
  <si>
    <t>MALKHARAUDA</t>
  </si>
  <si>
    <t>MAUVAR</t>
  </si>
  <si>
    <t>227483274245</t>
  </si>
  <si>
    <t>827009595419</t>
  </si>
  <si>
    <t>DIPAPARA</t>
  </si>
  <si>
    <t>CH.UMARIA</t>
  </si>
  <si>
    <t>422597586784</t>
  </si>
  <si>
    <t>370690560803</t>
  </si>
  <si>
    <t>GOTMA</t>
  </si>
  <si>
    <t>275538517713</t>
  </si>
  <si>
    <t>TADOLA</t>
  </si>
  <si>
    <t>ART</t>
  </si>
  <si>
    <t>471111880238</t>
  </si>
  <si>
    <t>Busi Env+Busi Eco</t>
  </si>
  <si>
    <t>BUB17158018</t>
  </si>
  <si>
    <t>ALKA YADAV</t>
  </si>
  <si>
    <t xml:space="preserve">AMIT KUMAR SA  </t>
  </si>
  <si>
    <t>617698999319</t>
  </si>
  <si>
    <t>INT MARKS/60</t>
  </si>
  <si>
    <t>RESULT</t>
  </si>
  <si>
    <t>ABS</t>
  </si>
  <si>
    <t>FAIL</t>
  </si>
  <si>
    <t>PASS</t>
  </si>
  <si>
    <t>Annual Exam 2017-18 (First Yr)</t>
  </si>
  <si>
    <t>F/R/FAIL</t>
  </si>
  <si>
    <t>F/R/PASS</t>
  </si>
  <si>
    <t>S/PASS</t>
  </si>
  <si>
    <t>S/SUPP</t>
  </si>
  <si>
    <t>B.Com I (2017-18)</t>
  </si>
  <si>
    <t>AMBIKA GUPTA</t>
  </si>
  <si>
    <t>BALKRISHNA GUPTA</t>
  </si>
  <si>
    <t>BANMALI SAHU</t>
  </si>
  <si>
    <t>BHOOMISEETA PATEL</t>
  </si>
  <si>
    <t>CHANDA GUPTA</t>
  </si>
  <si>
    <t>CHANDRASHEKHAR</t>
  </si>
  <si>
    <t>CHULESHWAR MISHRA</t>
  </si>
  <si>
    <t>GEETA PATEL</t>
  </si>
  <si>
    <t>HEERANAND GUPTA</t>
  </si>
  <si>
    <t>LAXMIKANT BHOY</t>
  </si>
  <si>
    <t>LIPSA SHARAP</t>
  </si>
  <si>
    <t>LOKESH SIDAR</t>
  </si>
  <si>
    <t xml:space="preserve">MAHESH </t>
  </si>
  <si>
    <t>MEENA GUPTA</t>
  </si>
  <si>
    <t>MOTEE LAL PATEL</t>
  </si>
  <si>
    <t>NETRANAND NAYAK</t>
  </si>
  <si>
    <t xml:space="preserve">NIRMAL </t>
  </si>
  <si>
    <t>PADMINI NAYAK</t>
  </si>
  <si>
    <t>PARWATI KURRE</t>
  </si>
  <si>
    <t>PRAVEENA GUPTA</t>
  </si>
  <si>
    <t>SANTOSH PRADHAN</t>
  </si>
  <si>
    <t>SARITA PATEL</t>
  </si>
  <si>
    <t>SATYAM</t>
  </si>
  <si>
    <t>SUNIL BHOY</t>
  </si>
  <si>
    <t>TAMANNA SAHU</t>
  </si>
  <si>
    <t>TANKESHWAR PRADHAN</t>
  </si>
  <si>
    <t>TEJASHWINI SAO</t>
  </si>
  <si>
    <t>VARUN SA</t>
  </si>
  <si>
    <t>B.Com II (2017-18)</t>
  </si>
  <si>
    <t>AJAY SAHU</t>
  </si>
  <si>
    <t>ANIL</t>
  </si>
  <si>
    <t>ANIL KHAMHARI</t>
  </si>
  <si>
    <t>ASHISH</t>
  </si>
  <si>
    <t xml:space="preserve">ASHOK </t>
  </si>
  <si>
    <t>DEEPAK GUPTA</t>
  </si>
  <si>
    <t>DEEPIKA</t>
  </si>
  <si>
    <t>DIVYA SAHU</t>
  </si>
  <si>
    <t>DURGESH</t>
  </si>
  <si>
    <t>JHASKETAN SAO</t>
  </si>
  <si>
    <t>JYOTI PRADHAN</t>
  </si>
  <si>
    <t>KAILASH</t>
  </si>
  <si>
    <t>KAMLESH</t>
  </si>
  <si>
    <t>KHIRSAGAR</t>
  </si>
  <si>
    <t>LALIMA SAO</t>
  </si>
  <si>
    <t>LOCHAN PRASAD</t>
  </si>
  <si>
    <t>MAHESH SAO</t>
  </si>
  <si>
    <t>MITHILA CHOUHAN</t>
  </si>
  <si>
    <t>MUKESH</t>
  </si>
  <si>
    <t>NAVIN KUMAR SAO</t>
  </si>
  <si>
    <t>NEELAM MAHANA</t>
  </si>
  <si>
    <t>NILAM SAO</t>
  </si>
  <si>
    <t>NIMAI CHARAN</t>
  </si>
  <si>
    <t>PINCKY MAHANA</t>
  </si>
  <si>
    <t>PRAKASH SATPATHI</t>
  </si>
  <si>
    <t>PREETI GUPTA</t>
  </si>
  <si>
    <t xml:space="preserve">PREMSHEELA </t>
  </si>
  <si>
    <t>PUSHPALATA SAO</t>
  </si>
  <si>
    <t>RAGINEE</t>
  </si>
  <si>
    <t>RAJAT GUPTA</t>
  </si>
  <si>
    <t>RAMESH KUMAR</t>
  </si>
  <si>
    <t>SABYA</t>
  </si>
  <si>
    <t>SHAIL KUMAR SAO</t>
  </si>
  <si>
    <t>SHIV CHARAN</t>
  </si>
  <si>
    <t>SHIV NARAYAN SIDAR</t>
  </si>
  <si>
    <t>SHRAVAN KUMAR BARIK</t>
  </si>
  <si>
    <t>SUMATI SIDAR</t>
  </si>
  <si>
    <t>SUNAYANA THAWAIT</t>
  </si>
  <si>
    <t>SUNDAR LAL SIDAR</t>
  </si>
  <si>
    <t>SUNIL PRADHAN</t>
  </si>
  <si>
    <t>SWAPNIL</t>
  </si>
  <si>
    <t>VED PRAKASH PRADHAN</t>
  </si>
  <si>
    <t>VEENA MEHAR</t>
  </si>
  <si>
    <t>VIJETA MEHAR</t>
  </si>
  <si>
    <t>VISHWANATH PRADHAN</t>
  </si>
  <si>
    <t xml:space="preserve">YOGESH </t>
  </si>
  <si>
    <t>DEEPIKA SETH</t>
  </si>
  <si>
    <t>B.Com III (2017-18)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</si>
</sst>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9" fontId="0" fillId="0" borderId="1" xfId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shrinkToFit="1"/>
    </xf>
    <xf numFmtId="0" fontId="3" fillId="0" borderId="1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" shrinkToFit="1"/>
    </xf>
    <xf numFmtId="49" fontId="0" fillId="0" borderId="1" xfId="0" applyNumberFormat="1" applyFill="1" applyBorder="1" applyAlignment="1" applyProtection="1">
      <alignment horizontal="center" shrinkToFit="1"/>
    </xf>
    <xf numFmtId="14" fontId="0" fillId="0" borderId="1" xfId="0" applyNumberFormat="1" applyFill="1" applyBorder="1" applyAlignment="1" applyProtection="1">
      <alignment horizontal="center" shrinkToFit="1"/>
    </xf>
    <xf numFmtId="14" fontId="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shrinkToFi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shrinkToFit="1"/>
    </xf>
    <xf numFmtId="0" fontId="1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 shrinkToFit="1"/>
    </xf>
    <xf numFmtId="0" fontId="1" fillId="0" borderId="0" xfId="0" applyFont="1"/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shrinkToFi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0"/>
  <sheetViews>
    <sheetView tabSelected="1" showRuler="0" workbookViewId="0">
      <pane xSplit="6" ySplit="4" topLeftCell="M32" activePane="bottomRight" state="frozenSplit"/>
      <selection pane="topRight" activeCell="H1" sqref="H1"/>
      <selection pane="bottomLeft" activeCell="A5" sqref="A5"/>
      <selection pane="bottomRight" activeCell="X5" sqref="X5:X50"/>
    </sheetView>
  </sheetViews>
  <sheetFormatPr defaultColWidth="9.140625" defaultRowHeight="15"/>
  <cols>
    <col min="1" max="1" width="3.85546875" style="6" customWidth="1"/>
    <col min="2" max="2" width="9.42578125" style="6" customWidth="1"/>
    <col min="3" max="3" width="5.42578125" style="8" customWidth="1"/>
    <col min="4" max="4" width="11" style="6" bestFit="1" customWidth="1"/>
    <col min="5" max="5" width="12.42578125" style="5" customWidth="1"/>
    <col min="6" max="6" width="20.7109375" style="5" customWidth="1"/>
    <col min="7" max="7" width="24.5703125" style="5" customWidth="1"/>
    <col min="8" max="8" width="22.5703125" style="5" customWidth="1"/>
    <col min="9" max="9" width="10.7109375" style="6" bestFit="1" customWidth="1"/>
    <col min="10" max="10" width="6.42578125" style="6" customWidth="1"/>
    <col min="11" max="11" width="4.85546875" style="6" customWidth="1"/>
    <col min="12" max="12" width="9.28515625" style="6" bestFit="1" customWidth="1"/>
    <col min="13" max="15" width="4.85546875" style="6" customWidth="1"/>
    <col min="16" max="16" width="11.28515625" style="5" customWidth="1"/>
    <col min="17" max="17" width="11.28515625" style="6" customWidth="1"/>
    <col min="18" max="18" width="12.5703125" style="8" customWidth="1"/>
    <col min="19" max="19" width="11.28515625" style="5" customWidth="1"/>
    <col min="20" max="20" width="10.28515625" style="5" customWidth="1"/>
    <col min="21" max="22" width="11.28515625" style="5" customWidth="1"/>
    <col min="23" max="23" width="5.85546875" style="6" customWidth="1"/>
    <col min="24" max="24" width="8.85546875" style="6" customWidth="1"/>
    <col min="25" max="25" width="9.140625" style="6" customWidth="1"/>
    <col min="26" max="27" width="7.5703125" style="6" customWidth="1"/>
    <col min="28" max="29" width="7.5703125" style="17" customWidth="1"/>
    <col min="30" max="31" width="7.5703125" style="6" customWidth="1"/>
    <col min="32" max="33" width="5.42578125" style="6" customWidth="1"/>
    <col min="34" max="34" width="7" style="6" customWidth="1"/>
    <col min="35" max="45" width="4.5703125" style="6" customWidth="1"/>
    <col min="46" max="46" width="6.42578125" style="6" bestFit="1" customWidth="1"/>
    <col min="47" max="47" width="6.140625" style="5" customWidth="1"/>
    <col min="48" max="49" width="8" style="5" customWidth="1"/>
    <col min="50" max="16384" width="9.140625" style="5"/>
  </cols>
  <sheetData>
    <row r="1" spans="1:47" s="12" customFormat="1" ht="15" customHeight="1">
      <c r="A1" s="35" t="s">
        <v>0</v>
      </c>
      <c r="B1" s="35" t="s">
        <v>221</v>
      </c>
      <c r="C1" s="50" t="s">
        <v>222</v>
      </c>
      <c r="D1" s="38" t="s">
        <v>243</v>
      </c>
      <c r="E1" s="35" t="s">
        <v>1</v>
      </c>
      <c r="F1" s="35" t="s">
        <v>2</v>
      </c>
      <c r="G1" s="35" t="s">
        <v>3</v>
      </c>
      <c r="H1" s="35" t="s">
        <v>4</v>
      </c>
      <c r="I1" s="35" t="s">
        <v>5</v>
      </c>
      <c r="J1" s="35" t="s">
        <v>246</v>
      </c>
      <c r="K1" s="35" t="s">
        <v>6</v>
      </c>
      <c r="L1" s="35" t="s">
        <v>234</v>
      </c>
      <c r="M1" s="35" t="s">
        <v>235</v>
      </c>
      <c r="N1" s="35" t="s">
        <v>236</v>
      </c>
      <c r="O1" s="35" t="s">
        <v>252</v>
      </c>
      <c r="P1" s="46" t="s">
        <v>237</v>
      </c>
      <c r="Q1" s="46"/>
      <c r="R1" s="32" t="s">
        <v>240</v>
      </c>
      <c r="S1" s="46" t="s">
        <v>232</v>
      </c>
      <c r="T1" s="46"/>
      <c r="U1" s="46"/>
      <c r="V1" s="46"/>
      <c r="W1" s="46"/>
      <c r="X1" s="35" t="s">
        <v>241</v>
      </c>
      <c r="Y1" s="35" t="s">
        <v>233</v>
      </c>
      <c r="Z1" s="35" t="s">
        <v>226</v>
      </c>
      <c r="AA1" s="47" t="s">
        <v>251</v>
      </c>
      <c r="AB1" s="49"/>
      <c r="AC1" s="49"/>
      <c r="AD1" s="49"/>
      <c r="AE1" s="49"/>
      <c r="AF1" s="48"/>
      <c r="AG1" s="43" t="s">
        <v>399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5"/>
    </row>
    <row r="2" spans="1:47" s="12" customFormat="1" ht="15" customHeight="1">
      <c r="A2" s="36"/>
      <c r="B2" s="36"/>
      <c r="C2" s="51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5" t="s">
        <v>238</v>
      </c>
      <c r="Q2" s="35" t="s">
        <v>239</v>
      </c>
      <c r="R2" s="33"/>
      <c r="S2" s="35" t="s">
        <v>227</v>
      </c>
      <c r="T2" s="35" t="s">
        <v>228</v>
      </c>
      <c r="U2" s="35" t="s">
        <v>229</v>
      </c>
      <c r="V2" s="35" t="s">
        <v>230</v>
      </c>
      <c r="W2" s="35" t="s">
        <v>231</v>
      </c>
      <c r="X2" s="36"/>
      <c r="Y2" s="36"/>
      <c r="Z2" s="36"/>
      <c r="AA2" s="41" t="s">
        <v>247</v>
      </c>
      <c r="AB2" s="30" t="s">
        <v>248</v>
      </c>
      <c r="AC2" s="30" t="s">
        <v>288</v>
      </c>
      <c r="AD2" s="41" t="s">
        <v>244</v>
      </c>
      <c r="AE2" s="41" t="s">
        <v>249</v>
      </c>
      <c r="AF2" s="41" t="s">
        <v>250</v>
      </c>
      <c r="AG2" s="35" t="s">
        <v>394</v>
      </c>
      <c r="AH2" s="38" t="s">
        <v>242</v>
      </c>
      <c r="AI2" s="43" t="s">
        <v>245</v>
      </c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5"/>
      <c r="AU2" s="35" t="s">
        <v>395</v>
      </c>
    </row>
    <row r="3" spans="1:47" s="1" customFormat="1" ht="30.75" customHeight="1">
      <c r="A3" s="36"/>
      <c r="B3" s="36"/>
      <c r="C3" s="51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3"/>
      <c r="S3" s="36"/>
      <c r="T3" s="36"/>
      <c r="U3" s="36"/>
      <c r="V3" s="36"/>
      <c r="W3" s="36"/>
      <c r="X3" s="36"/>
      <c r="Y3" s="36"/>
      <c r="Z3" s="36"/>
      <c r="AA3" s="42"/>
      <c r="AB3" s="31"/>
      <c r="AC3" s="31"/>
      <c r="AD3" s="42"/>
      <c r="AE3" s="42"/>
      <c r="AF3" s="42"/>
      <c r="AG3" s="36"/>
      <c r="AH3" s="39"/>
      <c r="AI3" s="35" t="s">
        <v>253</v>
      </c>
      <c r="AJ3" s="35" t="s">
        <v>254</v>
      </c>
      <c r="AK3" s="35" t="s">
        <v>255</v>
      </c>
      <c r="AL3" s="47" t="s">
        <v>261</v>
      </c>
      <c r="AM3" s="48"/>
      <c r="AN3" s="47" t="s">
        <v>262</v>
      </c>
      <c r="AO3" s="48"/>
      <c r="AP3" s="47" t="s">
        <v>389</v>
      </c>
      <c r="AQ3" s="48"/>
      <c r="AR3" s="35" t="s">
        <v>259</v>
      </c>
      <c r="AS3" s="35" t="s">
        <v>260</v>
      </c>
      <c r="AT3" s="25" t="s">
        <v>258</v>
      </c>
      <c r="AU3" s="36"/>
    </row>
    <row r="4" spans="1:47" s="1" customFormat="1">
      <c r="A4" s="37"/>
      <c r="B4" s="37"/>
      <c r="C4" s="52"/>
      <c r="D4" s="40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4"/>
      <c r="S4" s="37"/>
      <c r="T4" s="37"/>
      <c r="U4" s="37"/>
      <c r="V4" s="37"/>
      <c r="W4" s="37"/>
      <c r="X4" s="37"/>
      <c r="Y4" s="37"/>
      <c r="Z4" s="37"/>
      <c r="AA4" s="42"/>
      <c r="AB4" s="31"/>
      <c r="AC4" s="31"/>
      <c r="AD4" s="42"/>
      <c r="AE4" s="42"/>
      <c r="AF4" s="42"/>
      <c r="AG4" s="37"/>
      <c r="AH4" s="40"/>
      <c r="AI4" s="37"/>
      <c r="AJ4" s="37"/>
      <c r="AK4" s="37"/>
      <c r="AL4" s="21" t="s">
        <v>256</v>
      </c>
      <c r="AM4" s="21" t="s">
        <v>257</v>
      </c>
      <c r="AN4" s="21" t="s">
        <v>256</v>
      </c>
      <c r="AO4" s="21" t="s">
        <v>257</v>
      </c>
      <c r="AP4" s="21" t="s">
        <v>256</v>
      </c>
      <c r="AQ4" s="21" t="s">
        <v>257</v>
      </c>
      <c r="AR4" s="37"/>
      <c r="AS4" s="37"/>
      <c r="AT4" s="23">
        <v>600</v>
      </c>
      <c r="AU4" s="37"/>
    </row>
    <row r="5" spans="1:47">
      <c r="A5" s="2">
        <v>1</v>
      </c>
      <c r="B5" s="2" t="s">
        <v>220</v>
      </c>
      <c r="C5" s="9" t="s">
        <v>223</v>
      </c>
      <c r="D5" s="2">
        <v>2017033058</v>
      </c>
      <c r="E5" s="3" t="s">
        <v>196</v>
      </c>
      <c r="F5" s="4" t="s">
        <v>197</v>
      </c>
      <c r="G5" s="4" t="s">
        <v>198</v>
      </c>
      <c r="H5" s="4" t="s">
        <v>199</v>
      </c>
      <c r="I5" s="11">
        <v>35571</v>
      </c>
      <c r="J5" s="11"/>
      <c r="K5" s="2" t="s">
        <v>225</v>
      </c>
      <c r="L5" s="10" t="s">
        <v>284</v>
      </c>
      <c r="M5" s="10" t="s">
        <v>273</v>
      </c>
      <c r="N5" s="10" t="s">
        <v>274</v>
      </c>
      <c r="O5" s="10" t="s">
        <v>275</v>
      </c>
      <c r="P5" s="4" t="s">
        <v>200</v>
      </c>
      <c r="Q5" s="7"/>
      <c r="R5" s="18" t="s">
        <v>344</v>
      </c>
      <c r="S5" s="4" t="s">
        <v>345</v>
      </c>
      <c r="T5" s="4" t="s">
        <v>297</v>
      </c>
      <c r="U5" s="4" t="s">
        <v>268</v>
      </c>
      <c r="V5" s="4" t="s">
        <v>269</v>
      </c>
      <c r="W5" s="7" t="s">
        <v>8</v>
      </c>
      <c r="X5" s="19">
        <v>42936</v>
      </c>
      <c r="Y5" s="7"/>
      <c r="Z5" s="2" t="s">
        <v>7</v>
      </c>
      <c r="AA5" s="2" t="s">
        <v>270</v>
      </c>
      <c r="AB5" s="7" t="s">
        <v>280</v>
      </c>
      <c r="AC5" s="7">
        <v>2016</v>
      </c>
      <c r="AD5" s="2">
        <v>500</v>
      </c>
      <c r="AE5" s="2">
        <v>242</v>
      </c>
      <c r="AF5" s="13">
        <f t="shared" ref="AF5:AF50" si="0">+AE5/AD5</f>
        <v>0.48399999999999999</v>
      </c>
      <c r="AG5" s="2">
        <v>21</v>
      </c>
      <c r="AH5" s="2">
        <v>211692</v>
      </c>
      <c r="AI5" s="26" t="s">
        <v>396</v>
      </c>
      <c r="AJ5" s="26" t="s">
        <v>396</v>
      </c>
      <c r="AK5" s="26" t="s">
        <v>396</v>
      </c>
      <c r="AL5" s="26" t="s">
        <v>396</v>
      </c>
      <c r="AM5" s="26" t="s">
        <v>396</v>
      </c>
      <c r="AN5" s="26" t="s">
        <v>396</v>
      </c>
      <c r="AO5" s="26" t="s">
        <v>396</v>
      </c>
      <c r="AP5" s="26" t="s">
        <v>396</v>
      </c>
      <c r="AQ5" s="26" t="s">
        <v>396</v>
      </c>
      <c r="AR5" s="2">
        <f t="shared" ref="AR5:AR48" si="1">ROUND((SUM(AI5:AJ5)+SUM(AL5:AQ5))*90%,0)+AG5</f>
        <v>21</v>
      </c>
      <c r="AS5" s="2">
        <v>15</v>
      </c>
      <c r="AT5" s="13">
        <f>+AR5/$AT$4</f>
        <v>3.5000000000000003E-2</v>
      </c>
      <c r="AU5" s="27" t="s">
        <v>397</v>
      </c>
    </row>
    <row r="6" spans="1:47">
      <c r="A6" s="2">
        <v>2</v>
      </c>
      <c r="B6" s="2" t="s">
        <v>220</v>
      </c>
      <c r="C6" s="9" t="s">
        <v>223</v>
      </c>
      <c r="D6" s="2">
        <v>2016030971</v>
      </c>
      <c r="E6" s="3" t="s">
        <v>390</v>
      </c>
      <c r="F6" s="3" t="s">
        <v>392</v>
      </c>
      <c r="G6" s="4" t="s">
        <v>15</v>
      </c>
      <c r="H6" s="4" t="s">
        <v>16</v>
      </c>
      <c r="I6" s="11">
        <v>35967</v>
      </c>
      <c r="J6" s="11"/>
      <c r="K6" s="2" t="s">
        <v>225</v>
      </c>
      <c r="L6" s="10" t="s">
        <v>284</v>
      </c>
      <c r="M6" s="10" t="s">
        <v>273</v>
      </c>
      <c r="N6" s="10" t="s">
        <v>274</v>
      </c>
      <c r="O6" s="10" t="s">
        <v>275</v>
      </c>
      <c r="P6" s="4" t="s">
        <v>17</v>
      </c>
      <c r="Q6" s="7"/>
      <c r="R6" s="14" t="s">
        <v>285</v>
      </c>
      <c r="S6" s="15" t="s">
        <v>286</v>
      </c>
      <c r="T6" s="15" t="s">
        <v>286</v>
      </c>
      <c r="U6" s="15" t="s">
        <v>268</v>
      </c>
      <c r="V6" s="15" t="s">
        <v>269</v>
      </c>
      <c r="W6" s="7" t="s">
        <v>8</v>
      </c>
      <c r="X6" s="19">
        <v>42958</v>
      </c>
      <c r="Y6" s="7"/>
      <c r="Z6" s="2" t="s">
        <v>7</v>
      </c>
      <c r="AA6" s="10" t="s">
        <v>270</v>
      </c>
      <c r="AB6" s="16" t="s">
        <v>271</v>
      </c>
      <c r="AC6" s="16">
        <v>2016</v>
      </c>
      <c r="AD6" s="2">
        <v>500</v>
      </c>
      <c r="AE6" s="2">
        <v>254</v>
      </c>
      <c r="AF6" s="13">
        <f t="shared" si="0"/>
        <v>0.50800000000000001</v>
      </c>
      <c r="AG6" s="2">
        <v>33</v>
      </c>
      <c r="AH6" s="2">
        <v>211693</v>
      </c>
      <c r="AI6" s="2">
        <v>44</v>
      </c>
      <c r="AJ6" s="2">
        <v>47</v>
      </c>
      <c r="AK6" s="2">
        <v>43</v>
      </c>
      <c r="AL6" s="2">
        <v>25</v>
      </c>
      <c r="AM6" s="2">
        <v>39</v>
      </c>
      <c r="AN6" s="2">
        <v>42</v>
      </c>
      <c r="AO6" s="2">
        <v>31</v>
      </c>
      <c r="AP6" s="2">
        <v>25</v>
      </c>
      <c r="AQ6" s="2">
        <v>44</v>
      </c>
      <c r="AR6" s="2">
        <f t="shared" si="1"/>
        <v>300</v>
      </c>
      <c r="AS6" s="2">
        <v>22</v>
      </c>
      <c r="AT6" s="13">
        <f t="shared" ref="AT6:AT50" si="2">+AR6/$AT$4</f>
        <v>0.5</v>
      </c>
      <c r="AU6" s="27" t="s">
        <v>398</v>
      </c>
    </row>
    <row r="7" spans="1:47">
      <c r="A7" s="2">
        <v>3</v>
      </c>
      <c r="B7" s="2" t="s">
        <v>220</v>
      </c>
      <c r="C7" s="9" t="s">
        <v>223</v>
      </c>
      <c r="D7" s="2">
        <v>2017033062</v>
      </c>
      <c r="E7" s="3" t="s">
        <v>91</v>
      </c>
      <c r="F7" s="24" t="s">
        <v>92</v>
      </c>
      <c r="G7" s="4" t="s">
        <v>93</v>
      </c>
      <c r="H7" s="4" t="s">
        <v>12</v>
      </c>
      <c r="I7" s="11">
        <v>36339</v>
      </c>
      <c r="J7" s="11"/>
      <c r="K7" s="2" t="s">
        <v>224</v>
      </c>
      <c r="L7" s="2" t="s">
        <v>335</v>
      </c>
      <c r="M7" s="10" t="s">
        <v>336</v>
      </c>
      <c r="N7" s="10" t="s">
        <v>274</v>
      </c>
      <c r="O7" s="10" t="s">
        <v>275</v>
      </c>
      <c r="P7" s="4" t="s">
        <v>94</v>
      </c>
      <c r="Q7" s="7"/>
      <c r="R7" s="18" t="s">
        <v>367</v>
      </c>
      <c r="S7" s="4" t="s">
        <v>327</v>
      </c>
      <c r="T7" s="4" t="s">
        <v>297</v>
      </c>
      <c r="U7" s="15" t="s">
        <v>268</v>
      </c>
      <c r="V7" s="15" t="s">
        <v>269</v>
      </c>
      <c r="W7" s="7" t="s">
        <v>8</v>
      </c>
      <c r="X7" s="19">
        <v>42926</v>
      </c>
      <c r="Y7" s="7"/>
      <c r="Z7" s="2" t="s">
        <v>7</v>
      </c>
      <c r="AA7" s="10" t="s">
        <v>270</v>
      </c>
      <c r="AB7" s="7" t="s">
        <v>294</v>
      </c>
      <c r="AC7" s="7">
        <v>2017</v>
      </c>
      <c r="AD7" s="2">
        <v>500</v>
      </c>
      <c r="AE7" s="2">
        <v>289</v>
      </c>
      <c r="AF7" s="13">
        <f t="shared" si="0"/>
        <v>0.57799999999999996</v>
      </c>
      <c r="AG7" s="2">
        <v>46</v>
      </c>
      <c r="AH7" s="2">
        <v>211694</v>
      </c>
      <c r="AI7" s="2">
        <v>52</v>
      </c>
      <c r="AJ7" s="2">
        <v>45</v>
      </c>
      <c r="AK7" s="2">
        <v>38</v>
      </c>
      <c r="AL7" s="2">
        <v>29</v>
      </c>
      <c r="AM7" s="2">
        <v>46</v>
      </c>
      <c r="AN7" s="2">
        <v>31</v>
      </c>
      <c r="AO7" s="2">
        <v>45</v>
      </c>
      <c r="AP7" s="2">
        <v>37</v>
      </c>
      <c r="AQ7" s="2">
        <v>43</v>
      </c>
      <c r="AR7" s="2">
        <f t="shared" si="1"/>
        <v>341</v>
      </c>
      <c r="AS7" s="2">
        <v>23</v>
      </c>
      <c r="AT7" s="13">
        <f t="shared" si="2"/>
        <v>0.56833333333333336</v>
      </c>
      <c r="AU7" s="27" t="s">
        <v>398</v>
      </c>
    </row>
    <row r="8" spans="1:47">
      <c r="A8" s="2">
        <v>4</v>
      </c>
      <c r="B8" s="2" t="s">
        <v>220</v>
      </c>
      <c r="C8" s="9" t="s">
        <v>223</v>
      </c>
      <c r="D8" s="2">
        <v>2017033061</v>
      </c>
      <c r="E8" s="3" t="s">
        <v>81</v>
      </c>
      <c r="F8" s="4" t="s">
        <v>82</v>
      </c>
      <c r="G8" s="4" t="s">
        <v>83</v>
      </c>
      <c r="H8" s="4" t="s">
        <v>84</v>
      </c>
      <c r="I8" s="11">
        <v>35739</v>
      </c>
      <c r="J8" s="11" t="s">
        <v>298</v>
      </c>
      <c r="K8" s="2" t="s">
        <v>224</v>
      </c>
      <c r="L8" s="2" t="s">
        <v>284</v>
      </c>
      <c r="M8" s="10" t="s">
        <v>277</v>
      </c>
      <c r="N8" s="10" t="s">
        <v>274</v>
      </c>
      <c r="O8" s="10" t="s">
        <v>275</v>
      </c>
      <c r="P8" s="4" t="s">
        <v>85</v>
      </c>
      <c r="Q8" s="7"/>
      <c r="R8" s="18" t="s">
        <v>341</v>
      </c>
      <c r="S8" s="4" t="s">
        <v>342</v>
      </c>
      <c r="T8" s="4" t="s">
        <v>342</v>
      </c>
      <c r="U8" s="15" t="s">
        <v>268</v>
      </c>
      <c r="V8" s="15" t="s">
        <v>269</v>
      </c>
      <c r="W8" s="7" t="s">
        <v>8</v>
      </c>
      <c r="X8" s="19">
        <v>42951</v>
      </c>
      <c r="Y8" s="7"/>
      <c r="Z8" s="2" t="s">
        <v>7</v>
      </c>
      <c r="AA8" s="2" t="s">
        <v>270</v>
      </c>
      <c r="AB8" s="7" t="s">
        <v>280</v>
      </c>
      <c r="AC8" s="7">
        <v>2017</v>
      </c>
      <c r="AD8" s="2">
        <v>500</v>
      </c>
      <c r="AE8" s="2">
        <v>294</v>
      </c>
      <c r="AF8" s="13">
        <f t="shared" si="0"/>
        <v>0.58799999999999997</v>
      </c>
      <c r="AG8" s="2">
        <v>44</v>
      </c>
      <c r="AH8" s="2">
        <v>211695</v>
      </c>
      <c r="AI8" s="2">
        <v>48</v>
      </c>
      <c r="AJ8" s="2">
        <v>43</v>
      </c>
      <c r="AK8" s="2">
        <v>46</v>
      </c>
      <c r="AL8" s="2">
        <v>37</v>
      </c>
      <c r="AM8" s="2">
        <v>48</v>
      </c>
      <c r="AN8" s="2">
        <v>30</v>
      </c>
      <c r="AO8" s="2">
        <v>43</v>
      </c>
      <c r="AP8" s="2">
        <v>34</v>
      </c>
      <c r="AQ8" s="2">
        <v>54</v>
      </c>
      <c r="AR8" s="2">
        <f t="shared" si="1"/>
        <v>347</v>
      </c>
      <c r="AS8" s="2">
        <v>23</v>
      </c>
      <c r="AT8" s="13">
        <f t="shared" si="2"/>
        <v>0.57833333333333337</v>
      </c>
      <c r="AU8" s="27" t="s">
        <v>398</v>
      </c>
    </row>
    <row r="9" spans="1:47">
      <c r="A9" s="2">
        <v>5</v>
      </c>
      <c r="B9" s="2" t="s">
        <v>220</v>
      </c>
      <c r="C9" s="9" t="s">
        <v>223</v>
      </c>
      <c r="D9" s="2">
        <v>2017033063</v>
      </c>
      <c r="E9" s="3" t="s">
        <v>38</v>
      </c>
      <c r="F9" s="4" t="s">
        <v>39</v>
      </c>
      <c r="G9" s="4" t="s">
        <v>40</v>
      </c>
      <c r="H9" s="4" t="s">
        <v>41</v>
      </c>
      <c r="I9" s="11">
        <v>36103</v>
      </c>
      <c r="J9" s="11"/>
      <c r="K9" s="2" t="s">
        <v>225</v>
      </c>
      <c r="L9" s="10" t="s">
        <v>307</v>
      </c>
      <c r="M9" s="10" t="s">
        <v>273</v>
      </c>
      <c r="N9" s="10" t="s">
        <v>274</v>
      </c>
      <c r="O9" s="10" t="s">
        <v>275</v>
      </c>
      <c r="P9" s="4" t="s">
        <v>42</v>
      </c>
      <c r="Q9" s="7">
        <v>7869061534</v>
      </c>
      <c r="R9" s="14" t="s">
        <v>308</v>
      </c>
      <c r="S9" s="15" t="s">
        <v>309</v>
      </c>
      <c r="T9" s="15" t="s">
        <v>310</v>
      </c>
      <c r="U9" s="15" t="s">
        <v>268</v>
      </c>
      <c r="V9" s="15" t="s">
        <v>269</v>
      </c>
      <c r="W9" s="7" t="s">
        <v>8</v>
      </c>
      <c r="X9" s="19">
        <v>42916</v>
      </c>
      <c r="Y9" s="7"/>
      <c r="Z9" s="2" t="s">
        <v>7</v>
      </c>
      <c r="AA9" s="10" t="s">
        <v>270</v>
      </c>
      <c r="AB9" s="16" t="s">
        <v>280</v>
      </c>
      <c r="AC9" s="7">
        <v>2017</v>
      </c>
      <c r="AD9" s="2">
        <v>500</v>
      </c>
      <c r="AE9" s="2">
        <v>397</v>
      </c>
      <c r="AF9" s="13">
        <f t="shared" si="0"/>
        <v>0.79400000000000004</v>
      </c>
      <c r="AG9" s="2">
        <v>41</v>
      </c>
      <c r="AH9" s="2">
        <v>211696</v>
      </c>
      <c r="AI9" s="2">
        <v>44</v>
      </c>
      <c r="AJ9" s="2">
        <v>45</v>
      </c>
      <c r="AK9" s="2">
        <v>45</v>
      </c>
      <c r="AL9" s="2">
        <v>46</v>
      </c>
      <c r="AM9" s="2">
        <v>49</v>
      </c>
      <c r="AN9" s="2">
        <v>21</v>
      </c>
      <c r="AO9" s="2">
        <v>44</v>
      </c>
      <c r="AP9" s="2">
        <v>38</v>
      </c>
      <c r="AQ9" s="2">
        <v>42</v>
      </c>
      <c r="AR9" s="2">
        <f t="shared" si="1"/>
        <v>337</v>
      </c>
      <c r="AS9" s="2">
        <v>20</v>
      </c>
      <c r="AT9" s="13">
        <f t="shared" si="2"/>
        <v>0.56166666666666665</v>
      </c>
      <c r="AU9" s="27" t="s">
        <v>398</v>
      </c>
    </row>
    <row r="10" spans="1:47">
      <c r="A10" s="2">
        <v>6</v>
      </c>
      <c r="B10" s="2" t="s">
        <v>220</v>
      </c>
      <c r="C10" s="9" t="s">
        <v>223</v>
      </c>
      <c r="D10" s="2">
        <v>2017033064</v>
      </c>
      <c r="E10" s="3" t="s">
        <v>179</v>
      </c>
      <c r="F10" s="4" t="s">
        <v>180</v>
      </c>
      <c r="G10" s="4" t="s">
        <v>181</v>
      </c>
      <c r="H10" s="4" t="s">
        <v>182</v>
      </c>
      <c r="I10" s="11">
        <v>35930</v>
      </c>
      <c r="J10" s="11" t="s">
        <v>368</v>
      </c>
      <c r="K10" s="2" t="s">
        <v>225</v>
      </c>
      <c r="L10" s="2" t="s">
        <v>323</v>
      </c>
      <c r="M10" s="10" t="s">
        <v>316</v>
      </c>
      <c r="N10" s="10" t="s">
        <v>274</v>
      </c>
      <c r="O10" s="10" t="s">
        <v>275</v>
      </c>
      <c r="P10" s="4" t="s">
        <v>122</v>
      </c>
      <c r="Q10" s="7">
        <v>7566983898</v>
      </c>
      <c r="R10" s="14" t="s">
        <v>393</v>
      </c>
      <c r="S10" s="4" t="s">
        <v>369</v>
      </c>
      <c r="T10" s="4" t="s">
        <v>370</v>
      </c>
      <c r="U10" s="4" t="s">
        <v>269</v>
      </c>
      <c r="V10" s="15" t="s">
        <v>269</v>
      </c>
      <c r="W10" s="7" t="s">
        <v>8</v>
      </c>
      <c r="X10" s="19">
        <v>42926</v>
      </c>
      <c r="Y10" s="7"/>
      <c r="Z10" s="2" t="s">
        <v>7</v>
      </c>
      <c r="AA10" s="10" t="s">
        <v>270</v>
      </c>
      <c r="AB10" s="16" t="s">
        <v>280</v>
      </c>
      <c r="AC10" s="7">
        <v>2016</v>
      </c>
      <c r="AD10" s="2">
        <v>500</v>
      </c>
      <c r="AE10" s="2">
        <v>220</v>
      </c>
      <c r="AF10" s="13">
        <f t="shared" si="0"/>
        <v>0.44</v>
      </c>
      <c r="AG10" s="2">
        <v>34</v>
      </c>
      <c r="AH10" s="2">
        <v>211697</v>
      </c>
      <c r="AI10" s="2">
        <v>40</v>
      </c>
      <c r="AJ10" s="2">
        <v>43</v>
      </c>
      <c r="AK10" s="2">
        <v>46</v>
      </c>
      <c r="AL10" s="2">
        <v>26</v>
      </c>
      <c r="AM10" s="2">
        <v>20</v>
      </c>
      <c r="AN10" s="2">
        <v>19</v>
      </c>
      <c r="AO10" s="2">
        <v>29</v>
      </c>
      <c r="AP10" s="2">
        <v>22</v>
      </c>
      <c r="AQ10" s="2">
        <v>19</v>
      </c>
      <c r="AR10" s="2">
        <f t="shared" si="1"/>
        <v>230</v>
      </c>
      <c r="AS10" s="2">
        <v>20</v>
      </c>
      <c r="AT10" s="13">
        <f t="shared" si="2"/>
        <v>0.38333333333333336</v>
      </c>
      <c r="AU10" s="27" t="s">
        <v>397</v>
      </c>
    </row>
    <row r="11" spans="1:47">
      <c r="A11" s="2">
        <v>7</v>
      </c>
      <c r="B11" s="2" t="s">
        <v>220</v>
      </c>
      <c r="C11" s="9" t="s">
        <v>223</v>
      </c>
      <c r="D11" s="2">
        <v>2017033066</v>
      </c>
      <c r="E11" s="3" t="s">
        <v>161</v>
      </c>
      <c r="F11" s="4" t="s">
        <v>162</v>
      </c>
      <c r="G11" s="4" t="s">
        <v>163</v>
      </c>
      <c r="H11" s="4" t="s">
        <v>164</v>
      </c>
      <c r="I11" s="11">
        <v>35821</v>
      </c>
      <c r="J11" s="11"/>
      <c r="K11" s="2" t="s">
        <v>225</v>
      </c>
      <c r="L11" s="2" t="s">
        <v>284</v>
      </c>
      <c r="M11" s="10" t="s">
        <v>277</v>
      </c>
      <c r="N11" s="10" t="s">
        <v>274</v>
      </c>
      <c r="O11" s="10" t="s">
        <v>275</v>
      </c>
      <c r="P11" s="4" t="s">
        <v>165</v>
      </c>
      <c r="Q11" s="7">
        <v>7566246434</v>
      </c>
      <c r="R11" s="18" t="s">
        <v>362</v>
      </c>
      <c r="S11" s="4" t="s">
        <v>363</v>
      </c>
      <c r="T11" s="4" t="s">
        <v>313</v>
      </c>
      <c r="U11" s="15" t="s">
        <v>268</v>
      </c>
      <c r="V11" s="15" t="s">
        <v>269</v>
      </c>
      <c r="W11" s="7" t="s">
        <v>8</v>
      </c>
      <c r="X11" s="19">
        <v>42931</v>
      </c>
      <c r="Y11" s="7"/>
      <c r="Z11" s="2" t="s">
        <v>7</v>
      </c>
      <c r="AA11" s="10" t="s">
        <v>270</v>
      </c>
      <c r="AB11" s="16" t="s">
        <v>280</v>
      </c>
      <c r="AC11" s="7">
        <v>2017</v>
      </c>
      <c r="AD11" s="2">
        <v>500</v>
      </c>
      <c r="AE11" s="2">
        <v>237</v>
      </c>
      <c r="AF11" s="13">
        <f t="shared" si="0"/>
        <v>0.47399999999999998</v>
      </c>
      <c r="AG11" s="2">
        <v>29</v>
      </c>
      <c r="AH11" s="2">
        <v>211698</v>
      </c>
      <c r="AI11" s="2">
        <v>39</v>
      </c>
      <c r="AJ11" s="2">
        <v>37</v>
      </c>
      <c r="AK11" s="2">
        <v>32</v>
      </c>
      <c r="AL11" s="2">
        <v>22</v>
      </c>
      <c r="AM11" s="2">
        <v>29</v>
      </c>
      <c r="AN11" s="2">
        <v>15</v>
      </c>
      <c r="AO11" s="2">
        <v>34</v>
      </c>
      <c r="AP11" s="2">
        <v>23</v>
      </c>
      <c r="AQ11" s="2">
        <v>33</v>
      </c>
      <c r="AR11" s="2">
        <f t="shared" si="1"/>
        <v>238</v>
      </c>
      <c r="AS11" s="2">
        <v>20</v>
      </c>
      <c r="AT11" s="13">
        <f t="shared" si="2"/>
        <v>0.39666666666666667</v>
      </c>
      <c r="AU11" s="22" t="s">
        <v>402</v>
      </c>
    </row>
    <row r="12" spans="1:47">
      <c r="A12" s="2">
        <v>8</v>
      </c>
      <c r="B12" s="2" t="s">
        <v>220</v>
      </c>
      <c r="C12" s="9" t="s">
        <v>223</v>
      </c>
      <c r="D12" s="2">
        <v>2017033067</v>
      </c>
      <c r="E12" s="3" t="s">
        <v>175</v>
      </c>
      <c r="F12" s="4" t="s">
        <v>176</v>
      </c>
      <c r="G12" s="4" t="s">
        <v>157</v>
      </c>
      <c r="H12" s="4" t="s">
        <v>177</v>
      </c>
      <c r="I12" s="11">
        <v>35897</v>
      </c>
      <c r="J12" s="20" t="s">
        <v>287</v>
      </c>
      <c r="K12" s="2" t="s">
        <v>225</v>
      </c>
      <c r="L12" s="2" t="s">
        <v>323</v>
      </c>
      <c r="M12" s="10" t="s">
        <v>316</v>
      </c>
      <c r="N12" s="10" t="s">
        <v>274</v>
      </c>
      <c r="O12" s="10" t="s">
        <v>275</v>
      </c>
      <c r="P12" s="4" t="s">
        <v>178</v>
      </c>
      <c r="Q12" s="7"/>
      <c r="R12" s="14" t="s">
        <v>289</v>
      </c>
      <c r="S12" s="15" t="s">
        <v>290</v>
      </c>
      <c r="T12" s="15" t="s">
        <v>290</v>
      </c>
      <c r="U12" s="15" t="s">
        <v>268</v>
      </c>
      <c r="V12" s="15" t="s">
        <v>269</v>
      </c>
      <c r="W12" s="7" t="s">
        <v>8</v>
      </c>
      <c r="X12" s="19">
        <v>42958</v>
      </c>
      <c r="Y12" s="7"/>
      <c r="Z12" s="2" t="s">
        <v>7</v>
      </c>
      <c r="AA12" s="10" t="s">
        <v>270</v>
      </c>
      <c r="AB12" s="16" t="s">
        <v>280</v>
      </c>
      <c r="AC12" s="7">
        <v>2016</v>
      </c>
      <c r="AD12" s="2">
        <v>500</v>
      </c>
      <c r="AE12" s="2">
        <v>209</v>
      </c>
      <c r="AF12" s="13">
        <f t="shared" si="0"/>
        <v>0.41799999999999998</v>
      </c>
      <c r="AG12" s="2">
        <v>36</v>
      </c>
      <c r="AH12" s="2">
        <v>211699</v>
      </c>
      <c r="AI12" s="2">
        <v>38</v>
      </c>
      <c r="AJ12" s="2">
        <v>31</v>
      </c>
      <c r="AK12" s="2">
        <v>29</v>
      </c>
      <c r="AL12" s="2">
        <v>30</v>
      </c>
      <c r="AM12" s="2">
        <v>27</v>
      </c>
      <c r="AN12" s="2">
        <v>17</v>
      </c>
      <c r="AO12" s="2">
        <v>36</v>
      </c>
      <c r="AP12" s="2">
        <v>26</v>
      </c>
      <c r="AQ12" s="2">
        <v>36</v>
      </c>
      <c r="AR12" s="2">
        <f t="shared" si="1"/>
        <v>253</v>
      </c>
      <c r="AS12" s="2">
        <v>22</v>
      </c>
      <c r="AT12" s="13">
        <f t="shared" si="2"/>
        <v>0.42166666666666669</v>
      </c>
      <c r="AU12" s="27" t="s">
        <v>398</v>
      </c>
    </row>
    <row r="13" spans="1:47">
      <c r="A13" s="2">
        <v>9</v>
      </c>
      <c r="B13" s="2" t="s">
        <v>220</v>
      </c>
      <c r="C13" s="9" t="s">
        <v>223</v>
      </c>
      <c r="D13" s="2">
        <v>2017033068</v>
      </c>
      <c r="E13" s="3" t="s">
        <v>148</v>
      </c>
      <c r="F13" s="4" t="s">
        <v>149</v>
      </c>
      <c r="G13" s="4" t="s">
        <v>150</v>
      </c>
      <c r="H13" s="4" t="s">
        <v>151</v>
      </c>
      <c r="I13" s="11">
        <v>35928</v>
      </c>
      <c r="J13" s="11"/>
      <c r="K13" s="2" t="s">
        <v>225</v>
      </c>
      <c r="L13" s="10" t="s">
        <v>323</v>
      </c>
      <c r="M13" s="10" t="s">
        <v>316</v>
      </c>
      <c r="N13" s="10" t="s">
        <v>274</v>
      </c>
      <c r="O13" s="10" t="s">
        <v>275</v>
      </c>
      <c r="P13" s="4" t="s">
        <v>152</v>
      </c>
      <c r="Q13" s="7">
        <v>7869896081</v>
      </c>
      <c r="R13" s="14" t="s">
        <v>324</v>
      </c>
      <c r="S13" s="15" t="s">
        <v>325</v>
      </c>
      <c r="T13" s="15" t="s">
        <v>283</v>
      </c>
      <c r="U13" s="15" t="s">
        <v>268</v>
      </c>
      <c r="V13" s="15" t="s">
        <v>269</v>
      </c>
      <c r="W13" s="7" t="s">
        <v>8</v>
      </c>
      <c r="X13" s="19">
        <v>42920</v>
      </c>
      <c r="Y13" s="7"/>
      <c r="Z13" s="2" t="s">
        <v>7</v>
      </c>
      <c r="AA13" s="10" t="s">
        <v>270</v>
      </c>
      <c r="AB13" s="16" t="s">
        <v>280</v>
      </c>
      <c r="AC13" s="7">
        <v>2017</v>
      </c>
      <c r="AD13" s="2">
        <v>500</v>
      </c>
      <c r="AE13" s="2">
        <v>207</v>
      </c>
      <c r="AF13" s="13">
        <f t="shared" si="0"/>
        <v>0.41399999999999998</v>
      </c>
      <c r="AG13" s="2">
        <v>25</v>
      </c>
      <c r="AH13" s="2">
        <v>211700</v>
      </c>
      <c r="AI13" s="2">
        <v>33</v>
      </c>
      <c r="AJ13" s="2">
        <v>30</v>
      </c>
      <c r="AK13" s="2">
        <v>31</v>
      </c>
      <c r="AL13" s="2">
        <v>20</v>
      </c>
      <c r="AM13" s="2">
        <v>26</v>
      </c>
      <c r="AN13" s="2">
        <v>8</v>
      </c>
      <c r="AO13" s="2">
        <v>32</v>
      </c>
      <c r="AP13" s="2">
        <v>22</v>
      </c>
      <c r="AQ13" s="2">
        <v>32</v>
      </c>
      <c r="AR13" s="2">
        <f t="shared" si="1"/>
        <v>208</v>
      </c>
      <c r="AS13" s="2">
        <v>18</v>
      </c>
      <c r="AT13" s="13">
        <f t="shared" si="2"/>
        <v>0.34666666666666668</v>
      </c>
      <c r="AU13" s="27" t="s">
        <v>397</v>
      </c>
    </row>
    <row r="14" spans="1:47">
      <c r="A14" s="2">
        <v>10</v>
      </c>
      <c r="B14" s="2" t="s">
        <v>220</v>
      </c>
      <c r="C14" s="9" t="s">
        <v>223</v>
      </c>
      <c r="D14" s="2">
        <v>2017033069</v>
      </c>
      <c r="E14" s="3" t="s">
        <v>43</v>
      </c>
      <c r="F14" s="4" t="s">
        <v>44</v>
      </c>
      <c r="G14" s="4" t="s">
        <v>45</v>
      </c>
      <c r="H14" s="4" t="s">
        <v>46</v>
      </c>
      <c r="I14" s="11">
        <v>36392</v>
      </c>
      <c r="J14" s="11"/>
      <c r="K14" s="2" t="s">
        <v>224</v>
      </c>
      <c r="L14" s="10" t="s">
        <v>300</v>
      </c>
      <c r="M14" s="10" t="s">
        <v>273</v>
      </c>
      <c r="N14" s="10" t="s">
        <v>274</v>
      </c>
      <c r="O14" s="10" t="s">
        <v>275</v>
      </c>
      <c r="P14" s="4" t="s">
        <v>47</v>
      </c>
      <c r="Q14" s="7">
        <v>9753035014</v>
      </c>
      <c r="R14" s="14" t="s">
        <v>301</v>
      </c>
      <c r="S14" s="15" t="s">
        <v>302</v>
      </c>
      <c r="T14" s="15" t="s">
        <v>302</v>
      </c>
      <c r="U14" s="15" t="s">
        <v>268</v>
      </c>
      <c r="V14" s="15" t="s">
        <v>269</v>
      </c>
      <c r="W14" s="7" t="s">
        <v>8</v>
      </c>
      <c r="X14" s="19">
        <v>42961</v>
      </c>
      <c r="Y14" s="7"/>
      <c r="Z14" s="2" t="s">
        <v>7</v>
      </c>
      <c r="AA14" s="10" t="s">
        <v>270</v>
      </c>
      <c r="AB14" s="16" t="s">
        <v>294</v>
      </c>
      <c r="AC14" s="7">
        <v>2015</v>
      </c>
      <c r="AD14" s="2">
        <v>500</v>
      </c>
      <c r="AE14" s="2">
        <v>293</v>
      </c>
      <c r="AF14" s="13">
        <f t="shared" si="0"/>
        <v>0.58599999999999997</v>
      </c>
      <c r="AG14" s="2">
        <v>44</v>
      </c>
      <c r="AH14" s="2">
        <v>211701</v>
      </c>
      <c r="AI14" s="2">
        <v>41</v>
      </c>
      <c r="AJ14" s="2">
        <v>39</v>
      </c>
      <c r="AK14" s="2">
        <v>38</v>
      </c>
      <c r="AL14" s="2">
        <v>33</v>
      </c>
      <c r="AM14" s="2">
        <v>27</v>
      </c>
      <c r="AN14" s="2">
        <v>18</v>
      </c>
      <c r="AO14" s="2">
        <v>36</v>
      </c>
      <c r="AP14" s="2">
        <v>28</v>
      </c>
      <c r="AQ14" s="2">
        <v>34</v>
      </c>
      <c r="AR14" s="2">
        <f t="shared" si="1"/>
        <v>274</v>
      </c>
      <c r="AS14" s="2">
        <v>23</v>
      </c>
      <c r="AT14" s="13">
        <f t="shared" si="2"/>
        <v>0.45666666666666667</v>
      </c>
      <c r="AU14" s="27" t="s">
        <v>398</v>
      </c>
    </row>
    <row r="15" spans="1:47">
      <c r="A15" s="2">
        <v>11</v>
      </c>
      <c r="B15" s="2" t="s">
        <v>220</v>
      </c>
      <c r="C15" s="9" t="s">
        <v>223</v>
      </c>
      <c r="D15" s="2">
        <v>2017033070</v>
      </c>
      <c r="E15" s="3" t="s">
        <v>210</v>
      </c>
      <c r="F15" s="4" t="s">
        <v>211</v>
      </c>
      <c r="G15" s="4" t="s">
        <v>212</v>
      </c>
      <c r="H15" s="4" t="s">
        <v>213</v>
      </c>
      <c r="I15" s="11">
        <v>36230</v>
      </c>
      <c r="J15" s="11"/>
      <c r="K15" s="2" t="s">
        <v>224</v>
      </c>
      <c r="L15" s="2" t="s">
        <v>281</v>
      </c>
      <c r="M15" s="10" t="s">
        <v>273</v>
      </c>
      <c r="N15" s="10" t="s">
        <v>274</v>
      </c>
      <c r="O15" s="10" t="s">
        <v>275</v>
      </c>
      <c r="P15" s="4" t="s">
        <v>214</v>
      </c>
      <c r="Q15" s="7"/>
      <c r="R15" s="18" t="s">
        <v>340</v>
      </c>
      <c r="S15" s="15" t="s">
        <v>325</v>
      </c>
      <c r="T15" s="15" t="s">
        <v>302</v>
      </c>
      <c r="U15" s="15" t="s">
        <v>268</v>
      </c>
      <c r="V15" s="15" t="s">
        <v>269</v>
      </c>
      <c r="W15" s="7" t="s">
        <v>8</v>
      </c>
      <c r="X15" s="19">
        <v>42926</v>
      </c>
      <c r="Y15" s="7"/>
      <c r="Z15" s="2" t="s">
        <v>7</v>
      </c>
      <c r="AA15" s="10" t="s">
        <v>270</v>
      </c>
      <c r="AB15" s="7" t="s">
        <v>271</v>
      </c>
      <c r="AC15" s="7">
        <v>2017</v>
      </c>
      <c r="AD15" s="2">
        <v>500</v>
      </c>
      <c r="AE15" s="2">
        <v>249</v>
      </c>
      <c r="AF15" s="13">
        <f t="shared" si="0"/>
        <v>0.498</v>
      </c>
      <c r="AG15" s="2">
        <v>25</v>
      </c>
      <c r="AH15" s="2">
        <v>211702</v>
      </c>
      <c r="AI15" s="2">
        <v>43</v>
      </c>
      <c r="AJ15" s="2">
        <v>34</v>
      </c>
      <c r="AK15" s="2">
        <v>42</v>
      </c>
      <c r="AL15" s="2">
        <v>25</v>
      </c>
      <c r="AM15" s="2">
        <v>29</v>
      </c>
      <c r="AN15" s="2">
        <v>21</v>
      </c>
      <c r="AO15" s="2">
        <v>36</v>
      </c>
      <c r="AP15" s="2">
        <v>34</v>
      </c>
      <c r="AQ15" s="2">
        <v>30</v>
      </c>
      <c r="AR15" s="2">
        <f t="shared" si="1"/>
        <v>252</v>
      </c>
      <c r="AS15" s="2">
        <v>16</v>
      </c>
      <c r="AT15" s="13">
        <f t="shared" si="2"/>
        <v>0.42</v>
      </c>
      <c r="AU15" s="27" t="s">
        <v>398</v>
      </c>
    </row>
    <row r="16" spans="1:47">
      <c r="A16" s="2">
        <v>12</v>
      </c>
      <c r="B16" s="2" t="s">
        <v>220</v>
      </c>
      <c r="C16" s="9" t="s">
        <v>223</v>
      </c>
      <c r="D16" s="2">
        <v>2017033071</v>
      </c>
      <c r="E16" s="3" t="s">
        <v>66</v>
      </c>
      <c r="F16" s="4" t="s">
        <v>67</v>
      </c>
      <c r="G16" s="4" t="s">
        <v>68</v>
      </c>
      <c r="H16" s="4" t="s">
        <v>69</v>
      </c>
      <c r="I16" s="11">
        <v>35828</v>
      </c>
      <c r="J16" s="11"/>
      <c r="K16" s="2" t="s">
        <v>225</v>
      </c>
      <c r="L16" s="2" t="s">
        <v>284</v>
      </c>
      <c r="M16" s="10" t="s">
        <v>277</v>
      </c>
      <c r="N16" s="10" t="s">
        <v>274</v>
      </c>
      <c r="O16" s="10" t="s">
        <v>275</v>
      </c>
      <c r="P16" s="4" t="s">
        <v>70</v>
      </c>
      <c r="Q16" s="7"/>
      <c r="R16" s="18" t="s">
        <v>383</v>
      </c>
      <c r="S16" s="4" t="s">
        <v>384</v>
      </c>
      <c r="T16" s="4" t="s">
        <v>267</v>
      </c>
      <c r="U16" s="15" t="s">
        <v>268</v>
      </c>
      <c r="V16" s="15" t="s">
        <v>269</v>
      </c>
      <c r="W16" s="7" t="s">
        <v>8</v>
      </c>
      <c r="X16" s="19">
        <v>42913</v>
      </c>
      <c r="Y16" s="7"/>
      <c r="Z16" s="2" t="s">
        <v>7</v>
      </c>
      <c r="AA16" s="10" t="s">
        <v>270</v>
      </c>
      <c r="AB16" s="7" t="s">
        <v>280</v>
      </c>
      <c r="AC16" s="7">
        <v>2017</v>
      </c>
      <c r="AD16" s="2">
        <v>500</v>
      </c>
      <c r="AE16" s="2">
        <v>318</v>
      </c>
      <c r="AF16" s="13">
        <f t="shared" si="0"/>
        <v>0.63600000000000001</v>
      </c>
      <c r="AG16" s="2">
        <v>33</v>
      </c>
      <c r="AH16" s="2">
        <v>211703</v>
      </c>
      <c r="AI16" s="2">
        <v>39</v>
      </c>
      <c r="AJ16" s="2">
        <v>34</v>
      </c>
      <c r="AK16" s="2">
        <v>45</v>
      </c>
      <c r="AL16" s="2">
        <v>36</v>
      </c>
      <c r="AM16" s="2">
        <v>31</v>
      </c>
      <c r="AN16" s="2">
        <v>46</v>
      </c>
      <c r="AO16" s="2">
        <v>33</v>
      </c>
      <c r="AP16" s="2">
        <v>30</v>
      </c>
      <c r="AQ16" s="2">
        <v>44</v>
      </c>
      <c r="AR16" s="2">
        <f t="shared" si="1"/>
        <v>297</v>
      </c>
      <c r="AS16" s="2">
        <v>15</v>
      </c>
      <c r="AT16" s="13">
        <f t="shared" si="2"/>
        <v>0.495</v>
      </c>
      <c r="AU16" s="27" t="s">
        <v>398</v>
      </c>
    </row>
    <row r="17" spans="1:47">
      <c r="A17" s="2">
        <v>13</v>
      </c>
      <c r="B17" s="2" t="s">
        <v>220</v>
      </c>
      <c r="C17" s="9" t="s">
        <v>223</v>
      </c>
      <c r="D17" s="2">
        <v>2017033072</v>
      </c>
      <c r="E17" s="3" t="s">
        <v>128</v>
      </c>
      <c r="F17" s="4" t="s">
        <v>129</v>
      </c>
      <c r="G17" s="4" t="s">
        <v>130</v>
      </c>
      <c r="H17" s="4" t="s">
        <v>131</v>
      </c>
      <c r="I17" s="11">
        <v>36475</v>
      </c>
      <c r="J17" s="11"/>
      <c r="K17" s="2" t="s">
        <v>225</v>
      </c>
      <c r="L17" s="2" t="s">
        <v>377</v>
      </c>
      <c r="M17" s="10" t="s">
        <v>273</v>
      </c>
      <c r="N17" s="10" t="s">
        <v>274</v>
      </c>
      <c r="O17" s="10" t="s">
        <v>275</v>
      </c>
      <c r="P17" s="4" t="s">
        <v>132</v>
      </c>
      <c r="Q17" s="7"/>
      <c r="R17" s="18" t="s">
        <v>378</v>
      </c>
      <c r="S17" s="4" t="s">
        <v>313</v>
      </c>
      <c r="T17" s="4" t="s">
        <v>313</v>
      </c>
      <c r="U17" s="4" t="s">
        <v>268</v>
      </c>
      <c r="V17" s="4" t="s">
        <v>269</v>
      </c>
      <c r="W17" s="7" t="s">
        <v>8</v>
      </c>
      <c r="X17" s="19">
        <v>42916</v>
      </c>
      <c r="Y17" s="7"/>
      <c r="Z17" s="2" t="s">
        <v>7</v>
      </c>
      <c r="AA17" s="2" t="s">
        <v>270</v>
      </c>
      <c r="AB17" s="7" t="s">
        <v>280</v>
      </c>
      <c r="AC17" s="7">
        <v>2017</v>
      </c>
      <c r="AD17" s="2">
        <v>500</v>
      </c>
      <c r="AE17" s="2">
        <v>304</v>
      </c>
      <c r="AF17" s="13">
        <f t="shared" si="0"/>
        <v>0.60799999999999998</v>
      </c>
      <c r="AG17" s="2">
        <v>29</v>
      </c>
      <c r="AH17" s="2">
        <v>211704</v>
      </c>
      <c r="AI17" s="2">
        <v>38</v>
      </c>
      <c r="AJ17" s="2">
        <v>35</v>
      </c>
      <c r="AK17" s="2">
        <v>41</v>
      </c>
      <c r="AL17" s="2">
        <v>30</v>
      </c>
      <c r="AM17" s="2">
        <v>29</v>
      </c>
      <c r="AN17" s="2">
        <v>26</v>
      </c>
      <c r="AO17" s="2">
        <v>35</v>
      </c>
      <c r="AP17" s="2">
        <v>30</v>
      </c>
      <c r="AQ17" s="2">
        <v>35</v>
      </c>
      <c r="AR17" s="2">
        <f t="shared" si="1"/>
        <v>261</v>
      </c>
      <c r="AS17" s="2">
        <v>15</v>
      </c>
      <c r="AT17" s="13">
        <f t="shared" si="2"/>
        <v>0.435</v>
      </c>
      <c r="AU17" s="22" t="s">
        <v>398</v>
      </c>
    </row>
    <row r="18" spans="1:47">
      <c r="A18" s="2">
        <v>14</v>
      </c>
      <c r="B18" s="2" t="s">
        <v>220</v>
      </c>
      <c r="C18" s="9" t="s">
        <v>223</v>
      </c>
      <c r="D18" s="2">
        <v>2017033073</v>
      </c>
      <c r="E18" s="3" t="s">
        <v>138</v>
      </c>
      <c r="F18" s="4" t="s">
        <v>139</v>
      </c>
      <c r="G18" s="4" t="s">
        <v>140</v>
      </c>
      <c r="H18" s="4" t="s">
        <v>141</v>
      </c>
      <c r="I18" s="11">
        <v>35451</v>
      </c>
      <c r="J18" s="11"/>
      <c r="K18" s="2" t="s">
        <v>225</v>
      </c>
      <c r="L18" s="10" t="s">
        <v>281</v>
      </c>
      <c r="M18" s="10" t="s">
        <v>273</v>
      </c>
      <c r="N18" s="10" t="s">
        <v>274</v>
      </c>
      <c r="O18" s="10" t="s">
        <v>275</v>
      </c>
      <c r="P18" s="4" t="s">
        <v>142</v>
      </c>
      <c r="Q18" s="7"/>
      <c r="R18" s="14" t="s">
        <v>282</v>
      </c>
      <c r="S18" s="15" t="s">
        <v>283</v>
      </c>
      <c r="T18" s="15" t="s">
        <v>283</v>
      </c>
      <c r="U18" s="15" t="s">
        <v>268</v>
      </c>
      <c r="V18" s="15" t="s">
        <v>269</v>
      </c>
      <c r="W18" s="7" t="s">
        <v>8</v>
      </c>
      <c r="X18" s="19">
        <v>42957</v>
      </c>
      <c r="Y18" s="7"/>
      <c r="Z18" s="2" t="s">
        <v>7</v>
      </c>
      <c r="AA18" s="10" t="s">
        <v>270</v>
      </c>
      <c r="AB18" s="16" t="s">
        <v>280</v>
      </c>
      <c r="AC18" s="7">
        <v>2014</v>
      </c>
      <c r="AD18" s="2">
        <v>500</v>
      </c>
      <c r="AE18" s="2">
        <v>249</v>
      </c>
      <c r="AF18" s="13">
        <f t="shared" si="0"/>
        <v>0.498</v>
      </c>
      <c r="AG18" s="2">
        <v>27</v>
      </c>
      <c r="AH18" s="2">
        <v>211705</v>
      </c>
      <c r="AI18" s="2">
        <v>33</v>
      </c>
      <c r="AJ18" s="2">
        <v>13</v>
      </c>
      <c r="AK18" s="2">
        <v>34</v>
      </c>
      <c r="AL18" s="2">
        <v>14</v>
      </c>
      <c r="AM18" s="2">
        <v>25</v>
      </c>
      <c r="AN18" s="2">
        <v>12</v>
      </c>
      <c r="AO18" s="2">
        <v>25</v>
      </c>
      <c r="AP18" s="2">
        <v>21</v>
      </c>
      <c r="AQ18" s="2">
        <v>37</v>
      </c>
      <c r="AR18" s="2">
        <f t="shared" si="1"/>
        <v>189</v>
      </c>
      <c r="AS18" s="2">
        <v>15</v>
      </c>
      <c r="AT18" s="13">
        <f t="shared" si="2"/>
        <v>0.315</v>
      </c>
      <c r="AU18" s="22" t="s">
        <v>397</v>
      </c>
    </row>
    <row r="19" spans="1:47">
      <c r="A19" s="2">
        <v>15</v>
      </c>
      <c r="B19" s="2" t="s">
        <v>220</v>
      </c>
      <c r="C19" s="9" t="s">
        <v>223</v>
      </c>
      <c r="D19" s="2">
        <v>2017033074</v>
      </c>
      <c r="E19" s="3" t="s">
        <v>170</v>
      </c>
      <c r="F19" s="4" t="s">
        <v>171</v>
      </c>
      <c r="G19" s="4" t="s">
        <v>172</v>
      </c>
      <c r="H19" s="4" t="s">
        <v>173</v>
      </c>
      <c r="I19" s="11">
        <v>35905</v>
      </c>
      <c r="J19" s="20" t="s">
        <v>298</v>
      </c>
      <c r="K19" s="2" t="s">
        <v>224</v>
      </c>
      <c r="L19" s="10" t="s">
        <v>284</v>
      </c>
      <c r="M19" s="10" t="s">
        <v>273</v>
      </c>
      <c r="N19" s="10" t="s">
        <v>274</v>
      </c>
      <c r="O19" s="10" t="s">
        <v>275</v>
      </c>
      <c r="P19" s="4" t="s">
        <v>174</v>
      </c>
      <c r="Q19" s="7"/>
      <c r="R19" s="14" t="s">
        <v>299</v>
      </c>
      <c r="S19" s="15" t="s">
        <v>297</v>
      </c>
      <c r="T19" s="15" t="s">
        <v>297</v>
      </c>
      <c r="U19" s="15" t="s">
        <v>268</v>
      </c>
      <c r="V19" s="15" t="s">
        <v>269</v>
      </c>
      <c r="W19" s="7" t="s">
        <v>8</v>
      </c>
      <c r="X19" s="19">
        <v>42961</v>
      </c>
      <c r="Y19" s="7"/>
      <c r="Z19" s="2" t="s">
        <v>7</v>
      </c>
      <c r="AA19" s="10" t="s">
        <v>270</v>
      </c>
      <c r="AB19" s="16" t="s">
        <v>271</v>
      </c>
      <c r="AC19" s="7">
        <v>2017</v>
      </c>
      <c r="AD19" s="2">
        <v>500</v>
      </c>
      <c r="AE19" s="2">
        <v>264</v>
      </c>
      <c r="AF19" s="13">
        <f t="shared" si="0"/>
        <v>0.52800000000000002</v>
      </c>
      <c r="AG19" s="2">
        <v>32</v>
      </c>
      <c r="AH19" s="2">
        <v>211706</v>
      </c>
      <c r="AI19" s="2">
        <v>39</v>
      </c>
      <c r="AJ19" s="2">
        <v>32</v>
      </c>
      <c r="AK19" s="2">
        <v>45</v>
      </c>
      <c r="AL19" s="2">
        <v>25</v>
      </c>
      <c r="AM19" s="2">
        <v>20</v>
      </c>
      <c r="AN19" s="2">
        <v>7</v>
      </c>
      <c r="AO19" s="2">
        <v>29</v>
      </c>
      <c r="AP19" s="2">
        <v>27</v>
      </c>
      <c r="AQ19" s="2">
        <v>34</v>
      </c>
      <c r="AR19" s="2">
        <f t="shared" si="1"/>
        <v>224</v>
      </c>
      <c r="AS19" s="2">
        <v>22</v>
      </c>
      <c r="AT19" s="13">
        <f t="shared" si="2"/>
        <v>0.37333333333333335</v>
      </c>
      <c r="AU19" s="22" t="s">
        <v>400</v>
      </c>
    </row>
    <row r="20" spans="1:47">
      <c r="A20" s="2">
        <v>16</v>
      </c>
      <c r="B20" s="2" t="s">
        <v>220</v>
      </c>
      <c r="C20" s="9" t="s">
        <v>223</v>
      </c>
      <c r="D20" s="2">
        <v>2017033076</v>
      </c>
      <c r="E20" s="3" t="s">
        <v>215</v>
      </c>
      <c r="F20" s="4" t="s">
        <v>216</v>
      </c>
      <c r="G20" s="4" t="s">
        <v>217</v>
      </c>
      <c r="H20" s="4" t="s">
        <v>218</v>
      </c>
      <c r="I20" s="11">
        <v>36339</v>
      </c>
      <c r="J20" s="11"/>
      <c r="K20" s="2" t="s">
        <v>224</v>
      </c>
      <c r="L20" s="2" t="s">
        <v>346</v>
      </c>
      <c r="M20" s="10" t="s">
        <v>273</v>
      </c>
      <c r="N20" s="10" t="s">
        <v>274</v>
      </c>
      <c r="O20" s="10" t="s">
        <v>275</v>
      </c>
      <c r="P20" s="4" t="s">
        <v>219</v>
      </c>
      <c r="Q20" s="7">
        <v>7225850247</v>
      </c>
      <c r="R20" s="18" t="s">
        <v>358</v>
      </c>
      <c r="S20" s="4" t="s">
        <v>357</v>
      </c>
      <c r="T20" s="4" t="s">
        <v>357</v>
      </c>
      <c r="U20" s="4" t="s">
        <v>268</v>
      </c>
      <c r="V20" s="4" t="s">
        <v>269</v>
      </c>
      <c r="W20" s="7" t="s">
        <v>8</v>
      </c>
      <c r="X20" s="19">
        <v>42926</v>
      </c>
      <c r="Y20" s="7"/>
      <c r="Z20" s="2" t="s">
        <v>7</v>
      </c>
      <c r="AA20" s="2" t="s">
        <v>270</v>
      </c>
      <c r="AB20" s="7" t="s">
        <v>294</v>
      </c>
      <c r="AC20" s="7">
        <v>2017</v>
      </c>
      <c r="AD20" s="2">
        <v>500</v>
      </c>
      <c r="AE20" s="2">
        <v>277</v>
      </c>
      <c r="AF20" s="13">
        <f t="shared" si="0"/>
        <v>0.55400000000000005</v>
      </c>
      <c r="AG20" s="2">
        <v>36</v>
      </c>
      <c r="AH20" s="2">
        <v>211707</v>
      </c>
      <c r="AI20" s="2">
        <v>39</v>
      </c>
      <c r="AJ20" s="2">
        <v>53</v>
      </c>
      <c r="AK20" s="2">
        <v>32</v>
      </c>
      <c r="AL20" s="2">
        <v>10</v>
      </c>
      <c r="AM20" s="2">
        <v>42</v>
      </c>
      <c r="AN20" s="2">
        <v>25</v>
      </c>
      <c r="AO20" s="2">
        <v>31</v>
      </c>
      <c r="AP20" s="2">
        <v>25</v>
      </c>
      <c r="AQ20" s="2">
        <v>33</v>
      </c>
      <c r="AR20" s="2">
        <f t="shared" si="1"/>
        <v>268</v>
      </c>
      <c r="AS20" s="2">
        <v>22</v>
      </c>
      <c r="AT20" s="13">
        <f t="shared" si="2"/>
        <v>0.44666666666666666</v>
      </c>
      <c r="AU20" s="22" t="s">
        <v>402</v>
      </c>
    </row>
    <row r="21" spans="1:47">
      <c r="A21" s="2">
        <v>17</v>
      </c>
      <c r="B21" s="2" t="s">
        <v>220</v>
      </c>
      <c r="C21" s="9" t="s">
        <v>223</v>
      </c>
      <c r="D21" s="2">
        <v>2017033077</v>
      </c>
      <c r="E21" s="3" t="s">
        <v>143</v>
      </c>
      <c r="F21" s="4" t="s">
        <v>144</v>
      </c>
      <c r="G21" s="4" t="s">
        <v>145</v>
      </c>
      <c r="H21" s="4" t="s">
        <v>146</v>
      </c>
      <c r="I21" s="11">
        <v>35970</v>
      </c>
      <c r="J21" s="11"/>
      <c r="K21" s="2" t="s">
        <v>225</v>
      </c>
      <c r="L21" s="10" t="s">
        <v>284</v>
      </c>
      <c r="M21" s="10" t="s">
        <v>273</v>
      </c>
      <c r="N21" s="10" t="s">
        <v>274</v>
      </c>
      <c r="O21" s="10" t="s">
        <v>275</v>
      </c>
      <c r="P21" s="4" t="s">
        <v>147</v>
      </c>
      <c r="Q21" s="7">
        <v>7898678550</v>
      </c>
      <c r="R21" s="18" t="s">
        <v>364</v>
      </c>
      <c r="S21" s="4" t="s">
        <v>283</v>
      </c>
      <c r="T21" s="4" t="s">
        <v>283</v>
      </c>
      <c r="U21" s="4" t="s">
        <v>268</v>
      </c>
      <c r="V21" s="4" t="s">
        <v>269</v>
      </c>
      <c r="W21" s="7" t="s">
        <v>8</v>
      </c>
      <c r="X21" s="19">
        <v>42928</v>
      </c>
      <c r="Y21" s="7"/>
      <c r="Z21" s="2" t="s">
        <v>7</v>
      </c>
      <c r="AA21" s="2" t="s">
        <v>270</v>
      </c>
      <c r="AB21" s="7" t="s">
        <v>294</v>
      </c>
      <c r="AC21" s="7">
        <v>2017</v>
      </c>
      <c r="AD21" s="2">
        <v>500</v>
      </c>
      <c r="AE21" s="2">
        <v>247</v>
      </c>
      <c r="AF21" s="13">
        <f t="shared" si="0"/>
        <v>0.49399999999999999</v>
      </c>
      <c r="AG21" s="2">
        <v>30</v>
      </c>
      <c r="AH21" s="2">
        <v>211708</v>
      </c>
      <c r="AI21" s="2">
        <v>41</v>
      </c>
      <c r="AJ21" s="2">
        <v>27</v>
      </c>
      <c r="AK21" s="2">
        <v>42</v>
      </c>
      <c r="AL21" s="2">
        <v>34</v>
      </c>
      <c r="AM21" s="2">
        <v>29</v>
      </c>
      <c r="AN21" s="2">
        <v>18</v>
      </c>
      <c r="AO21" s="2">
        <v>38</v>
      </c>
      <c r="AP21" s="2">
        <v>27</v>
      </c>
      <c r="AQ21" s="2">
        <v>34</v>
      </c>
      <c r="AR21" s="2">
        <f t="shared" si="1"/>
        <v>253</v>
      </c>
      <c r="AS21" s="2">
        <v>22</v>
      </c>
      <c r="AT21" s="13">
        <f t="shared" si="2"/>
        <v>0.42166666666666669</v>
      </c>
      <c r="AU21" s="22" t="s">
        <v>398</v>
      </c>
    </row>
    <row r="22" spans="1:47">
      <c r="A22" s="2">
        <v>18</v>
      </c>
      <c r="B22" s="2" t="s">
        <v>220</v>
      </c>
      <c r="C22" s="9" t="s">
        <v>223</v>
      </c>
      <c r="D22" s="2">
        <v>2017033078</v>
      </c>
      <c r="E22" s="3" t="s">
        <v>23</v>
      </c>
      <c r="F22" s="4" t="s">
        <v>24</v>
      </c>
      <c r="G22" s="4" t="s">
        <v>25</v>
      </c>
      <c r="H22" s="4" t="s">
        <v>26</v>
      </c>
      <c r="I22" s="11">
        <v>35827</v>
      </c>
      <c r="J22" s="11"/>
      <c r="K22" s="2" t="s">
        <v>225</v>
      </c>
      <c r="L22" s="2" t="s">
        <v>307</v>
      </c>
      <c r="M22" s="10" t="s">
        <v>273</v>
      </c>
      <c r="N22" s="10" t="s">
        <v>274</v>
      </c>
      <c r="O22" s="10" t="s">
        <v>275</v>
      </c>
      <c r="P22" s="4" t="s">
        <v>27</v>
      </c>
      <c r="Q22" s="7"/>
      <c r="R22" s="18" t="s">
        <v>373</v>
      </c>
      <c r="S22" s="4" t="s">
        <v>374</v>
      </c>
      <c r="T22" s="4" t="s">
        <v>375</v>
      </c>
      <c r="U22" s="4" t="s">
        <v>376</v>
      </c>
      <c r="V22" s="4" t="s">
        <v>322</v>
      </c>
      <c r="W22" s="7" t="s">
        <v>8</v>
      </c>
      <c r="X22" s="19">
        <v>42926</v>
      </c>
      <c r="Y22" s="7"/>
      <c r="Z22" s="2" t="s">
        <v>7</v>
      </c>
      <c r="AA22" s="2" t="s">
        <v>270</v>
      </c>
      <c r="AB22" s="7" t="s">
        <v>280</v>
      </c>
      <c r="AC22" s="7">
        <v>2017</v>
      </c>
      <c r="AD22" s="2">
        <v>500</v>
      </c>
      <c r="AE22" s="2">
        <v>285</v>
      </c>
      <c r="AF22" s="13">
        <f t="shared" si="0"/>
        <v>0.56999999999999995</v>
      </c>
      <c r="AG22" s="2">
        <v>34</v>
      </c>
      <c r="AH22" s="2">
        <v>211709</v>
      </c>
      <c r="AI22" s="2">
        <v>39</v>
      </c>
      <c r="AJ22" s="2">
        <v>26</v>
      </c>
      <c r="AK22" s="2">
        <v>36</v>
      </c>
      <c r="AL22" s="2">
        <v>22</v>
      </c>
      <c r="AM22" s="2">
        <v>32</v>
      </c>
      <c r="AN22" s="2">
        <v>25</v>
      </c>
      <c r="AO22" s="2">
        <v>36</v>
      </c>
      <c r="AP22" s="2">
        <v>12</v>
      </c>
      <c r="AQ22" s="2">
        <v>35</v>
      </c>
      <c r="AR22" s="2">
        <f t="shared" si="1"/>
        <v>238</v>
      </c>
      <c r="AS22" s="2">
        <v>21</v>
      </c>
      <c r="AT22" s="13">
        <f t="shared" si="2"/>
        <v>0.39666666666666667</v>
      </c>
      <c r="AU22" s="22" t="s">
        <v>401</v>
      </c>
    </row>
    <row r="23" spans="1:47">
      <c r="A23" s="2">
        <v>19</v>
      </c>
      <c r="B23" s="2" t="s">
        <v>220</v>
      </c>
      <c r="C23" s="9" t="s">
        <v>223</v>
      </c>
      <c r="D23" s="2">
        <v>2017033080</v>
      </c>
      <c r="E23" s="3" t="s">
        <v>33</v>
      </c>
      <c r="F23" s="4" t="s">
        <v>34</v>
      </c>
      <c r="G23" s="4" t="s">
        <v>35</v>
      </c>
      <c r="H23" s="4" t="s">
        <v>36</v>
      </c>
      <c r="I23" s="11">
        <v>34572</v>
      </c>
      <c r="J23" s="11"/>
      <c r="K23" s="2" t="s">
        <v>225</v>
      </c>
      <c r="L23" s="10" t="s">
        <v>284</v>
      </c>
      <c r="M23" s="10" t="s">
        <v>273</v>
      </c>
      <c r="N23" s="10" t="s">
        <v>274</v>
      </c>
      <c r="O23" s="10" t="s">
        <v>275</v>
      </c>
      <c r="P23" s="4" t="s">
        <v>37</v>
      </c>
      <c r="Q23" s="7"/>
      <c r="R23" s="18" t="s">
        <v>343</v>
      </c>
      <c r="S23" s="4" t="s">
        <v>286</v>
      </c>
      <c r="T23" s="4" t="s">
        <v>268</v>
      </c>
      <c r="U23" s="4" t="s">
        <v>268</v>
      </c>
      <c r="V23" s="4" t="s">
        <v>269</v>
      </c>
      <c r="W23" s="7" t="s">
        <v>8</v>
      </c>
      <c r="X23" s="19">
        <v>42956</v>
      </c>
      <c r="Y23" s="7"/>
      <c r="Z23" s="2" t="s">
        <v>7</v>
      </c>
      <c r="AA23" s="2" t="s">
        <v>270</v>
      </c>
      <c r="AB23" s="7" t="s">
        <v>294</v>
      </c>
      <c r="AC23" s="7">
        <v>2013</v>
      </c>
      <c r="AD23" s="2">
        <v>500</v>
      </c>
      <c r="AE23" s="2">
        <v>341</v>
      </c>
      <c r="AF23" s="13">
        <f t="shared" si="0"/>
        <v>0.68200000000000005</v>
      </c>
      <c r="AG23" s="2">
        <v>32</v>
      </c>
      <c r="AH23" s="2">
        <v>211710</v>
      </c>
      <c r="AI23" s="2">
        <v>49</v>
      </c>
      <c r="AJ23" s="2">
        <v>43</v>
      </c>
      <c r="AK23" s="2">
        <v>41</v>
      </c>
      <c r="AL23" s="2">
        <v>20</v>
      </c>
      <c r="AM23" s="2">
        <v>27</v>
      </c>
      <c r="AN23" s="2">
        <v>31</v>
      </c>
      <c r="AO23" s="2">
        <v>25</v>
      </c>
      <c r="AP23" s="2">
        <v>19</v>
      </c>
      <c r="AQ23" s="2">
        <v>35</v>
      </c>
      <c r="AR23" s="2">
        <f t="shared" si="1"/>
        <v>256</v>
      </c>
      <c r="AS23" s="2">
        <v>16</v>
      </c>
      <c r="AT23" s="13">
        <f t="shared" si="2"/>
        <v>0.42666666666666669</v>
      </c>
      <c r="AU23" s="22" t="s">
        <v>398</v>
      </c>
    </row>
    <row r="24" spans="1:47">
      <c r="A24" s="2">
        <v>20</v>
      </c>
      <c r="B24" s="2" t="s">
        <v>220</v>
      </c>
      <c r="C24" s="9" t="s">
        <v>223</v>
      </c>
      <c r="D24" s="2">
        <v>2017033081</v>
      </c>
      <c r="E24" s="3" t="s">
        <v>71</v>
      </c>
      <c r="F24" s="4" t="s">
        <v>72</v>
      </c>
      <c r="G24" s="4" t="s">
        <v>73</v>
      </c>
      <c r="H24" s="4" t="s">
        <v>74</v>
      </c>
      <c r="I24" s="11">
        <v>36322</v>
      </c>
      <c r="J24" s="11"/>
      <c r="K24" s="2" t="s">
        <v>225</v>
      </c>
      <c r="L24" s="10" t="s">
        <v>303</v>
      </c>
      <c r="M24" s="10" t="s">
        <v>273</v>
      </c>
      <c r="N24" s="10" t="s">
        <v>274</v>
      </c>
      <c r="O24" s="10" t="s">
        <v>275</v>
      </c>
      <c r="P24" s="4" t="s">
        <v>75</v>
      </c>
      <c r="Q24" s="7">
        <v>7746965911</v>
      </c>
      <c r="R24" s="14" t="s">
        <v>304</v>
      </c>
      <c r="S24" s="15" t="s">
        <v>305</v>
      </c>
      <c r="T24" s="15" t="s">
        <v>305</v>
      </c>
      <c r="U24" s="15" t="s">
        <v>268</v>
      </c>
      <c r="V24" s="15" t="s">
        <v>269</v>
      </c>
      <c r="W24" s="7" t="s">
        <v>8</v>
      </c>
      <c r="X24" s="19">
        <v>42958</v>
      </c>
      <c r="Y24" s="7"/>
      <c r="Z24" s="2" t="s">
        <v>7</v>
      </c>
      <c r="AA24" s="10" t="s">
        <v>306</v>
      </c>
      <c r="AB24" s="16" t="s">
        <v>280</v>
      </c>
      <c r="AC24" s="7">
        <v>2016</v>
      </c>
      <c r="AD24" s="2">
        <v>600</v>
      </c>
      <c r="AE24" s="2">
        <f>49+80+65+82+60+56</f>
        <v>392</v>
      </c>
      <c r="AF24" s="13">
        <f t="shared" si="0"/>
        <v>0.65333333333333332</v>
      </c>
      <c r="AG24" s="2">
        <v>53</v>
      </c>
      <c r="AH24" s="2">
        <v>211711</v>
      </c>
      <c r="AI24" s="2">
        <v>53</v>
      </c>
      <c r="AJ24" s="2">
        <v>55</v>
      </c>
      <c r="AK24" s="2">
        <v>46</v>
      </c>
      <c r="AL24" s="2">
        <v>36</v>
      </c>
      <c r="AM24" s="2">
        <v>42</v>
      </c>
      <c r="AN24" s="2">
        <v>49</v>
      </c>
      <c r="AO24" s="2">
        <v>38</v>
      </c>
      <c r="AP24" s="2">
        <v>36</v>
      </c>
      <c r="AQ24" s="2">
        <v>51</v>
      </c>
      <c r="AR24" s="2">
        <f t="shared" si="1"/>
        <v>377</v>
      </c>
      <c r="AS24" s="2">
        <v>24</v>
      </c>
      <c r="AT24" s="13">
        <f t="shared" si="2"/>
        <v>0.6283333333333333</v>
      </c>
      <c r="AU24" s="22" t="s">
        <v>398</v>
      </c>
    </row>
    <row r="25" spans="1:47">
      <c r="A25" s="2">
        <v>21</v>
      </c>
      <c r="B25" s="2" t="s">
        <v>220</v>
      </c>
      <c r="C25" s="9" t="s">
        <v>223</v>
      </c>
      <c r="D25" s="2">
        <v>2017033082</v>
      </c>
      <c r="E25" s="3" t="s">
        <v>95</v>
      </c>
      <c r="F25" s="4" t="s">
        <v>96</v>
      </c>
      <c r="G25" s="4" t="s">
        <v>97</v>
      </c>
      <c r="H25" s="4" t="s">
        <v>98</v>
      </c>
      <c r="I25" s="11">
        <v>33981</v>
      </c>
      <c r="J25" s="20" t="s">
        <v>287</v>
      </c>
      <c r="K25" s="2" t="s">
        <v>225</v>
      </c>
      <c r="L25" s="10" t="s">
        <v>284</v>
      </c>
      <c r="M25" s="10" t="s">
        <v>273</v>
      </c>
      <c r="N25" s="10" t="s">
        <v>274</v>
      </c>
      <c r="O25" s="10" t="s">
        <v>275</v>
      </c>
      <c r="P25" s="4" t="s">
        <v>99</v>
      </c>
      <c r="Q25" s="7"/>
      <c r="R25" s="14" t="s">
        <v>295</v>
      </c>
      <c r="S25" s="15" t="s">
        <v>296</v>
      </c>
      <c r="T25" s="15" t="s">
        <v>297</v>
      </c>
      <c r="U25" s="15" t="s">
        <v>268</v>
      </c>
      <c r="V25" s="15" t="s">
        <v>269</v>
      </c>
      <c r="W25" s="7" t="s">
        <v>8</v>
      </c>
      <c r="X25" s="19">
        <v>42958</v>
      </c>
      <c r="Y25" s="7"/>
      <c r="Z25" s="2" t="s">
        <v>7</v>
      </c>
      <c r="AA25" s="10" t="s">
        <v>270</v>
      </c>
      <c r="AB25" s="16" t="s">
        <v>271</v>
      </c>
      <c r="AC25" s="7">
        <v>2013</v>
      </c>
      <c r="AD25" s="2">
        <v>500</v>
      </c>
      <c r="AE25" s="2">
        <v>251</v>
      </c>
      <c r="AF25" s="13">
        <f t="shared" si="0"/>
        <v>0.502</v>
      </c>
      <c r="AG25" s="2">
        <v>36</v>
      </c>
      <c r="AH25" s="2">
        <v>211712</v>
      </c>
      <c r="AI25" s="2">
        <v>47</v>
      </c>
      <c r="AJ25" s="2">
        <v>34</v>
      </c>
      <c r="AK25" s="2">
        <v>46</v>
      </c>
      <c r="AL25" s="2">
        <v>17</v>
      </c>
      <c r="AM25" s="2">
        <v>45</v>
      </c>
      <c r="AN25" s="2">
        <v>38</v>
      </c>
      <c r="AO25" s="2">
        <v>41</v>
      </c>
      <c r="AP25" s="2">
        <v>29</v>
      </c>
      <c r="AQ25" s="2">
        <v>44</v>
      </c>
      <c r="AR25" s="2">
        <f t="shared" si="1"/>
        <v>302</v>
      </c>
      <c r="AS25" s="2">
        <v>15</v>
      </c>
      <c r="AT25" s="13">
        <f t="shared" si="2"/>
        <v>0.5033333333333333</v>
      </c>
      <c r="AU25" s="22" t="s">
        <v>398</v>
      </c>
    </row>
    <row r="26" spans="1:47">
      <c r="A26" s="2">
        <v>22</v>
      </c>
      <c r="B26" s="2" t="s">
        <v>220</v>
      </c>
      <c r="C26" s="9" t="s">
        <v>223</v>
      </c>
      <c r="D26" s="2">
        <v>2017033083</v>
      </c>
      <c r="E26" s="3" t="s">
        <v>109</v>
      </c>
      <c r="F26" s="4" t="s">
        <v>110</v>
      </c>
      <c r="G26" s="4" t="s">
        <v>111</v>
      </c>
      <c r="H26" s="4" t="s">
        <v>10</v>
      </c>
      <c r="I26" s="11">
        <v>36292</v>
      </c>
      <c r="J26" s="20" t="s">
        <v>287</v>
      </c>
      <c r="K26" s="2" t="s">
        <v>225</v>
      </c>
      <c r="L26" s="10" t="s">
        <v>281</v>
      </c>
      <c r="M26" s="10" t="s">
        <v>273</v>
      </c>
      <c r="N26" s="10" t="s">
        <v>274</v>
      </c>
      <c r="O26" s="10" t="s">
        <v>275</v>
      </c>
      <c r="P26" s="4" t="s">
        <v>112</v>
      </c>
      <c r="Q26" s="7"/>
      <c r="R26" s="14" t="s">
        <v>312</v>
      </c>
      <c r="S26" s="15" t="s">
        <v>313</v>
      </c>
      <c r="T26" s="15" t="s">
        <v>313</v>
      </c>
      <c r="U26" s="15" t="s">
        <v>268</v>
      </c>
      <c r="V26" s="15" t="s">
        <v>269</v>
      </c>
      <c r="W26" s="7" t="s">
        <v>8</v>
      </c>
      <c r="X26" s="19">
        <v>42916</v>
      </c>
      <c r="Y26" s="7"/>
      <c r="Z26" s="2" t="s">
        <v>7</v>
      </c>
      <c r="AA26" s="10" t="s">
        <v>270</v>
      </c>
      <c r="AB26" s="16" t="s">
        <v>280</v>
      </c>
      <c r="AC26" s="7">
        <v>2017</v>
      </c>
      <c r="AD26" s="2">
        <v>500</v>
      </c>
      <c r="AE26" s="2">
        <v>366</v>
      </c>
      <c r="AF26" s="13">
        <f t="shared" si="0"/>
        <v>0.73199999999999998</v>
      </c>
      <c r="AG26" s="2">
        <v>31</v>
      </c>
      <c r="AH26" s="2">
        <v>211713</v>
      </c>
      <c r="AI26" s="2">
        <v>35</v>
      </c>
      <c r="AJ26" s="2">
        <v>49</v>
      </c>
      <c r="AK26" s="2">
        <v>33</v>
      </c>
      <c r="AL26" s="2">
        <v>32</v>
      </c>
      <c r="AM26" s="2">
        <v>33</v>
      </c>
      <c r="AN26" s="2">
        <v>35</v>
      </c>
      <c r="AO26" s="2">
        <v>26</v>
      </c>
      <c r="AP26" s="2">
        <v>29</v>
      </c>
      <c r="AQ26" s="2">
        <v>31</v>
      </c>
      <c r="AR26" s="2">
        <f t="shared" si="1"/>
        <v>274</v>
      </c>
      <c r="AS26" s="2">
        <v>18</v>
      </c>
      <c r="AT26" s="13">
        <f t="shared" si="2"/>
        <v>0.45666666666666667</v>
      </c>
      <c r="AU26" s="22" t="s">
        <v>398</v>
      </c>
    </row>
    <row r="27" spans="1:47">
      <c r="A27" s="2">
        <v>23</v>
      </c>
      <c r="B27" s="2" t="s">
        <v>220</v>
      </c>
      <c r="C27" s="9" t="s">
        <v>223</v>
      </c>
      <c r="D27" s="2">
        <v>2017033084</v>
      </c>
      <c r="E27" s="3" t="s">
        <v>183</v>
      </c>
      <c r="F27" s="4" t="s">
        <v>184</v>
      </c>
      <c r="G27" s="4" t="s">
        <v>14</v>
      </c>
      <c r="H27" s="4" t="s">
        <v>185</v>
      </c>
      <c r="I27" s="11">
        <v>35895</v>
      </c>
      <c r="J27" s="11"/>
      <c r="K27" s="2" t="s">
        <v>225</v>
      </c>
      <c r="L27" s="10" t="s">
        <v>281</v>
      </c>
      <c r="M27" s="10" t="s">
        <v>273</v>
      </c>
      <c r="N27" s="10" t="s">
        <v>274</v>
      </c>
      <c r="O27" s="10" t="s">
        <v>275</v>
      </c>
      <c r="P27" s="4" t="s">
        <v>186</v>
      </c>
      <c r="Q27" s="7"/>
      <c r="R27" s="14" t="s">
        <v>311</v>
      </c>
      <c r="S27" s="15" t="s">
        <v>283</v>
      </c>
      <c r="T27" s="15" t="s">
        <v>283</v>
      </c>
      <c r="U27" s="15" t="s">
        <v>268</v>
      </c>
      <c r="V27" s="15" t="s">
        <v>269</v>
      </c>
      <c r="W27" s="7" t="s">
        <v>8</v>
      </c>
      <c r="X27" s="19">
        <v>42913</v>
      </c>
      <c r="Y27" s="7"/>
      <c r="Z27" s="2" t="s">
        <v>7</v>
      </c>
      <c r="AA27" s="10" t="s">
        <v>270</v>
      </c>
      <c r="AB27" s="16" t="s">
        <v>280</v>
      </c>
      <c r="AC27" s="7">
        <v>2017</v>
      </c>
      <c r="AD27" s="2">
        <v>500</v>
      </c>
      <c r="AE27" s="2">
        <v>335</v>
      </c>
      <c r="AF27" s="13">
        <f t="shared" si="0"/>
        <v>0.67</v>
      </c>
      <c r="AG27" s="2">
        <v>32</v>
      </c>
      <c r="AH27" s="2">
        <v>211714</v>
      </c>
      <c r="AI27" s="2">
        <v>45</v>
      </c>
      <c r="AJ27" s="2">
        <v>34</v>
      </c>
      <c r="AK27" s="2">
        <v>40</v>
      </c>
      <c r="AL27" s="2">
        <v>31</v>
      </c>
      <c r="AM27" s="2">
        <v>30</v>
      </c>
      <c r="AN27" s="2">
        <v>30</v>
      </c>
      <c r="AO27" s="2">
        <v>39</v>
      </c>
      <c r="AP27" s="2">
        <v>30</v>
      </c>
      <c r="AQ27" s="2">
        <v>38</v>
      </c>
      <c r="AR27" s="2">
        <f t="shared" si="1"/>
        <v>281</v>
      </c>
      <c r="AS27" s="2">
        <v>22</v>
      </c>
      <c r="AT27" s="13">
        <f t="shared" si="2"/>
        <v>0.46833333333333332</v>
      </c>
      <c r="AU27" s="22" t="s">
        <v>398</v>
      </c>
    </row>
    <row r="28" spans="1:47">
      <c r="A28" s="2">
        <v>24</v>
      </c>
      <c r="B28" s="2" t="s">
        <v>220</v>
      </c>
      <c r="C28" s="9" t="s">
        <v>223</v>
      </c>
      <c r="D28" s="2">
        <v>2017033085</v>
      </c>
      <c r="E28" s="3" t="s">
        <v>18</v>
      </c>
      <c r="F28" s="4" t="s">
        <v>19</v>
      </c>
      <c r="G28" s="4" t="s">
        <v>20</v>
      </c>
      <c r="H28" s="4" t="s">
        <v>21</v>
      </c>
      <c r="I28" s="11">
        <v>36128</v>
      </c>
      <c r="J28" s="11"/>
      <c r="K28" s="2" t="s">
        <v>224</v>
      </c>
      <c r="L28" s="10" t="s">
        <v>284</v>
      </c>
      <c r="M28" s="10" t="s">
        <v>273</v>
      </c>
      <c r="N28" s="10" t="s">
        <v>274</v>
      </c>
      <c r="O28" s="10" t="s">
        <v>275</v>
      </c>
      <c r="P28" s="4" t="s">
        <v>22</v>
      </c>
      <c r="Q28" s="7"/>
      <c r="R28" s="18" t="s">
        <v>379</v>
      </c>
      <c r="S28" s="4" t="s">
        <v>380</v>
      </c>
      <c r="T28" s="4" t="s">
        <v>381</v>
      </c>
      <c r="U28" s="15" t="s">
        <v>268</v>
      </c>
      <c r="V28" s="15" t="s">
        <v>269</v>
      </c>
      <c r="W28" s="7" t="s">
        <v>8</v>
      </c>
      <c r="X28" s="19">
        <v>42913</v>
      </c>
      <c r="Y28" s="7"/>
      <c r="Z28" s="2" t="s">
        <v>7</v>
      </c>
      <c r="AA28" s="10" t="s">
        <v>270</v>
      </c>
      <c r="AB28" s="16" t="s">
        <v>280</v>
      </c>
      <c r="AC28" s="7">
        <v>2017</v>
      </c>
      <c r="AD28" s="2">
        <v>500</v>
      </c>
      <c r="AE28" s="2">
        <v>367</v>
      </c>
      <c r="AF28" s="13">
        <f t="shared" si="0"/>
        <v>0.73399999999999999</v>
      </c>
      <c r="AG28" s="2">
        <v>47</v>
      </c>
      <c r="AH28" s="2">
        <v>211715</v>
      </c>
      <c r="AI28" s="2">
        <v>48</v>
      </c>
      <c r="AJ28" s="2">
        <v>41</v>
      </c>
      <c r="AK28" s="2">
        <v>45</v>
      </c>
      <c r="AL28" s="2">
        <v>32</v>
      </c>
      <c r="AM28" s="2">
        <v>36</v>
      </c>
      <c r="AN28" s="2">
        <v>25</v>
      </c>
      <c r="AO28" s="2">
        <v>25</v>
      </c>
      <c r="AP28" s="2">
        <v>34</v>
      </c>
      <c r="AQ28" s="2">
        <v>45</v>
      </c>
      <c r="AR28" s="2">
        <f t="shared" si="1"/>
        <v>304</v>
      </c>
      <c r="AS28" s="2">
        <v>23</v>
      </c>
      <c r="AT28" s="13">
        <f t="shared" si="2"/>
        <v>0.50666666666666671</v>
      </c>
      <c r="AU28" s="22" t="s">
        <v>398</v>
      </c>
    </row>
    <row r="29" spans="1:47">
      <c r="A29" s="2">
        <v>25</v>
      </c>
      <c r="B29" s="2" t="s">
        <v>220</v>
      </c>
      <c r="C29" s="9" t="s">
        <v>223</v>
      </c>
      <c r="D29" s="2">
        <v>2017033086</v>
      </c>
      <c r="E29" s="3" t="s">
        <v>105</v>
      </c>
      <c r="F29" s="4" t="s">
        <v>106</v>
      </c>
      <c r="G29" s="4" t="s">
        <v>107</v>
      </c>
      <c r="H29" s="4" t="s">
        <v>108</v>
      </c>
      <c r="I29" s="11">
        <v>35719</v>
      </c>
      <c r="J29" s="11"/>
      <c r="K29" s="2" t="s">
        <v>225</v>
      </c>
      <c r="L29" s="10" t="s">
        <v>284</v>
      </c>
      <c r="M29" s="10" t="s">
        <v>273</v>
      </c>
      <c r="N29" s="10" t="s">
        <v>274</v>
      </c>
      <c r="O29" s="10" t="s">
        <v>275</v>
      </c>
      <c r="P29" s="4" t="s">
        <v>11</v>
      </c>
      <c r="Q29" s="7"/>
      <c r="R29" s="18" t="s">
        <v>361</v>
      </c>
      <c r="S29" s="4" t="s">
        <v>296</v>
      </c>
      <c r="T29" s="4" t="s">
        <v>297</v>
      </c>
      <c r="U29" s="4" t="s">
        <v>268</v>
      </c>
      <c r="V29" s="4" t="s">
        <v>269</v>
      </c>
      <c r="W29" s="7" t="s">
        <v>8</v>
      </c>
      <c r="X29" s="19">
        <v>42931</v>
      </c>
      <c r="Y29" s="7"/>
      <c r="Z29" s="2" t="s">
        <v>7</v>
      </c>
      <c r="AA29" s="2" t="s">
        <v>270</v>
      </c>
      <c r="AB29" s="7" t="s">
        <v>271</v>
      </c>
      <c r="AC29" s="7">
        <v>2017</v>
      </c>
      <c r="AD29" s="2">
        <v>500</v>
      </c>
      <c r="AE29" s="2">
        <v>228</v>
      </c>
      <c r="AF29" s="13">
        <f t="shared" si="0"/>
        <v>0.45600000000000002</v>
      </c>
      <c r="AG29" s="2">
        <v>31</v>
      </c>
      <c r="AH29" s="2">
        <v>211716</v>
      </c>
      <c r="AI29" s="2">
        <v>27</v>
      </c>
      <c r="AJ29" s="2">
        <v>11</v>
      </c>
      <c r="AK29" s="2">
        <v>28</v>
      </c>
      <c r="AL29" s="2">
        <v>3</v>
      </c>
      <c r="AM29" s="2">
        <v>16</v>
      </c>
      <c r="AN29" s="2">
        <v>9</v>
      </c>
      <c r="AO29" s="26">
        <v>6</v>
      </c>
      <c r="AP29" s="2">
        <v>8</v>
      </c>
      <c r="AQ29" s="2">
        <v>15</v>
      </c>
      <c r="AR29" s="2">
        <f t="shared" si="1"/>
        <v>117</v>
      </c>
      <c r="AS29" s="2">
        <v>16</v>
      </c>
      <c r="AT29" s="13">
        <f t="shared" si="2"/>
        <v>0.19500000000000001</v>
      </c>
      <c r="AU29" s="22" t="s">
        <v>397</v>
      </c>
    </row>
    <row r="30" spans="1:47">
      <c r="A30" s="2">
        <v>26</v>
      </c>
      <c r="B30" s="2" t="s">
        <v>220</v>
      </c>
      <c r="C30" s="9" t="s">
        <v>223</v>
      </c>
      <c r="D30" s="2">
        <v>2017033087</v>
      </c>
      <c r="E30" s="3" t="s">
        <v>153</v>
      </c>
      <c r="F30" s="4" t="s">
        <v>154</v>
      </c>
      <c r="G30" s="4" t="s">
        <v>155</v>
      </c>
      <c r="H30" s="4" t="s">
        <v>156</v>
      </c>
      <c r="I30" s="11">
        <v>36549</v>
      </c>
      <c r="J30" s="11"/>
      <c r="K30" s="2" t="s">
        <v>225</v>
      </c>
      <c r="L30" s="2" t="s">
        <v>350</v>
      </c>
      <c r="M30" s="10" t="s">
        <v>273</v>
      </c>
      <c r="N30" s="10" t="s">
        <v>274</v>
      </c>
      <c r="O30" s="10" t="s">
        <v>275</v>
      </c>
      <c r="P30" s="4" t="s">
        <v>147</v>
      </c>
      <c r="Q30" s="7"/>
      <c r="R30" s="18" t="s">
        <v>351</v>
      </c>
      <c r="S30" s="4" t="s">
        <v>283</v>
      </c>
      <c r="T30" s="4" t="s">
        <v>283</v>
      </c>
      <c r="U30" s="15" t="s">
        <v>268</v>
      </c>
      <c r="V30" s="15" t="s">
        <v>269</v>
      </c>
      <c r="W30" s="7" t="s">
        <v>8</v>
      </c>
      <c r="X30" s="19">
        <v>42928</v>
      </c>
      <c r="Y30" s="7"/>
      <c r="Z30" s="2" t="s">
        <v>7</v>
      </c>
      <c r="AA30" s="2" t="s">
        <v>270</v>
      </c>
      <c r="AB30" s="7" t="s">
        <v>280</v>
      </c>
      <c r="AC30" s="7">
        <v>2017</v>
      </c>
      <c r="AD30" s="2">
        <v>500</v>
      </c>
      <c r="AE30" s="2">
        <v>268</v>
      </c>
      <c r="AF30" s="13">
        <f t="shared" si="0"/>
        <v>0.53600000000000003</v>
      </c>
      <c r="AG30" s="2">
        <v>35</v>
      </c>
      <c r="AH30" s="2">
        <v>211717</v>
      </c>
      <c r="AI30" s="2">
        <v>40</v>
      </c>
      <c r="AJ30" s="2">
        <v>39</v>
      </c>
      <c r="AK30" s="2">
        <v>33</v>
      </c>
      <c r="AL30" s="2">
        <v>27</v>
      </c>
      <c r="AM30" s="2">
        <v>25</v>
      </c>
      <c r="AN30" s="2">
        <v>13</v>
      </c>
      <c r="AO30" s="2">
        <v>26</v>
      </c>
      <c r="AP30" s="2">
        <v>19</v>
      </c>
      <c r="AQ30" s="2">
        <v>30</v>
      </c>
      <c r="AR30" s="2">
        <f t="shared" si="1"/>
        <v>232</v>
      </c>
      <c r="AS30" s="2">
        <v>21</v>
      </c>
      <c r="AT30" s="13">
        <f t="shared" si="2"/>
        <v>0.38666666666666666</v>
      </c>
      <c r="AU30" s="22" t="s">
        <v>397</v>
      </c>
    </row>
    <row r="31" spans="1:47">
      <c r="A31" s="2">
        <v>27</v>
      </c>
      <c r="B31" s="2" t="s">
        <v>220</v>
      </c>
      <c r="C31" s="9" t="s">
        <v>223</v>
      </c>
      <c r="D31" s="2">
        <v>2017033088</v>
      </c>
      <c r="E31" s="3" t="s">
        <v>166</v>
      </c>
      <c r="F31" s="4" t="s">
        <v>9</v>
      </c>
      <c r="G31" s="4" t="s">
        <v>167</v>
      </c>
      <c r="H31" s="4" t="s">
        <v>168</v>
      </c>
      <c r="I31" s="11">
        <v>35795</v>
      </c>
      <c r="J31" s="11"/>
      <c r="K31" s="2" t="s">
        <v>224</v>
      </c>
      <c r="L31" s="10" t="s">
        <v>335</v>
      </c>
      <c r="M31" s="10" t="s">
        <v>336</v>
      </c>
      <c r="N31" s="10" t="s">
        <v>274</v>
      </c>
      <c r="O31" s="10" t="s">
        <v>275</v>
      </c>
      <c r="P31" s="4" t="s">
        <v>169</v>
      </c>
      <c r="Q31" s="7"/>
      <c r="R31" s="14" t="s">
        <v>337</v>
      </c>
      <c r="S31" s="15" t="s">
        <v>325</v>
      </c>
      <c r="T31" s="15" t="s">
        <v>283</v>
      </c>
      <c r="U31" s="15" t="s">
        <v>268</v>
      </c>
      <c r="V31" s="15" t="s">
        <v>269</v>
      </c>
      <c r="W31" s="7" t="s">
        <v>8</v>
      </c>
      <c r="X31" s="19">
        <v>42947</v>
      </c>
      <c r="Y31" s="7"/>
      <c r="Z31" s="2" t="s">
        <v>7</v>
      </c>
      <c r="AA31" s="10" t="s">
        <v>270</v>
      </c>
      <c r="AB31" s="16" t="s">
        <v>280</v>
      </c>
      <c r="AC31" s="7">
        <v>2015</v>
      </c>
      <c r="AD31" s="2">
        <v>500</v>
      </c>
      <c r="AE31" s="2">
        <v>188</v>
      </c>
      <c r="AF31" s="13">
        <f t="shared" si="0"/>
        <v>0.376</v>
      </c>
      <c r="AG31" s="2">
        <v>27</v>
      </c>
      <c r="AH31" s="2">
        <v>211718</v>
      </c>
      <c r="AI31" s="2">
        <v>34</v>
      </c>
      <c r="AJ31" s="2">
        <v>30</v>
      </c>
      <c r="AK31" s="2">
        <v>37</v>
      </c>
      <c r="AL31" s="2">
        <v>18</v>
      </c>
      <c r="AM31" s="2">
        <v>26</v>
      </c>
      <c r="AN31" s="2">
        <v>15</v>
      </c>
      <c r="AO31" s="2">
        <v>32</v>
      </c>
      <c r="AP31" s="2">
        <v>23</v>
      </c>
      <c r="AQ31" s="2">
        <v>33</v>
      </c>
      <c r="AR31" s="2">
        <f t="shared" si="1"/>
        <v>217</v>
      </c>
      <c r="AS31" s="2">
        <v>22</v>
      </c>
      <c r="AT31" s="13">
        <f t="shared" si="2"/>
        <v>0.36166666666666669</v>
      </c>
      <c r="AU31" s="22" t="s">
        <v>397</v>
      </c>
    </row>
    <row r="32" spans="1:47">
      <c r="A32" s="2">
        <v>28</v>
      </c>
      <c r="B32" s="2" t="s">
        <v>220</v>
      </c>
      <c r="C32" s="9" t="s">
        <v>223</v>
      </c>
      <c r="D32" s="2">
        <v>2017033089</v>
      </c>
      <c r="E32" s="3" t="s">
        <v>28</v>
      </c>
      <c r="F32" s="4" t="s">
        <v>29</v>
      </c>
      <c r="G32" s="4" t="s">
        <v>30</v>
      </c>
      <c r="H32" s="4" t="s">
        <v>31</v>
      </c>
      <c r="I32" s="11">
        <v>36411</v>
      </c>
      <c r="J32" s="11"/>
      <c r="K32" s="2" t="s">
        <v>224</v>
      </c>
      <c r="L32" s="2" t="s">
        <v>303</v>
      </c>
      <c r="M32" s="10" t="s">
        <v>273</v>
      </c>
      <c r="N32" s="10" t="s">
        <v>274</v>
      </c>
      <c r="O32" s="10" t="s">
        <v>275</v>
      </c>
      <c r="P32" s="4" t="s">
        <v>32</v>
      </c>
      <c r="Q32" s="7">
        <v>9981374685</v>
      </c>
      <c r="R32" s="18" t="s">
        <v>365</v>
      </c>
      <c r="S32" s="4" t="s">
        <v>366</v>
      </c>
      <c r="T32" s="4" t="s">
        <v>366</v>
      </c>
      <c r="U32" s="15" t="s">
        <v>268</v>
      </c>
      <c r="V32" s="15" t="s">
        <v>269</v>
      </c>
      <c r="W32" s="7" t="s">
        <v>8</v>
      </c>
      <c r="X32" s="19">
        <v>42926</v>
      </c>
      <c r="Y32" s="7"/>
      <c r="Z32" s="2" t="s">
        <v>7</v>
      </c>
      <c r="AA32" s="10" t="s">
        <v>270</v>
      </c>
      <c r="AB32" s="16" t="s">
        <v>280</v>
      </c>
      <c r="AC32" s="7">
        <v>2017</v>
      </c>
      <c r="AD32" s="2">
        <v>500</v>
      </c>
      <c r="AE32" s="2">
        <v>292</v>
      </c>
      <c r="AF32" s="13">
        <f t="shared" si="0"/>
        <v>0.58399999999999996</v>
      </c>
      <c r="AG32" s="2">
        <v>44</v>
      </c>
      <c r="AH32" s="2">
        <v>211719</v>
      </c>
      <c r="AI32" s="2">
        <v>49</v>
      </c>
      <c r="AJ32" s="2">
        <v>55</v>
      </c>
      <c r="AK32" s="2">
        <v>45</v>
      </c>
      <c r="AL32" s="2">
        <v>30</v>
      </c>
      <c r="AM32" s="2">
        <v>37</v>
      </c>
      <c r="AN32" s="2">
        <v>46</v>
      </c>
      <c r="AO32" s="2">
        <v>38</v>
      </c>
      <c r="AP32" s="2">
        <v>41</v>
      </c>
      <c r="AQ32" s="2">
        <v>44</v>
      </c>
      <c r="AR32" s="2">
        <f t="shared" si="1"/>
        <v>350</v>
      </c>
      <c r="AS32" s="2">
        <v>24</v>
      </c>
      <c r="AT32" s="13">
        <f t="shared" si="2"/>
        <v>0.58333333333333337</v>
      </c>
      <c r="AU32" s="22" t="s">
        <v>398</v>
      </c>
    </row>
    <row r="33" spans="1:47">
      <c r="A33" s="2">
        <v>29</v>
      </c>
      <c r="B33" s="2" t="s">
        <v>220</v>
      </c>
      <c r="C33" s="9" t="s">
        <v>223</v>
      </c>
      <c r="D33" s="2">
        <v>2017033090</v>
      </c>
      <c r="E33" s="3" t="s">
        <v>118</v>
      </c>
      <c r="F33" s="4" t="s">
        <v>119</v>
      </c>
      <c r="G33" s="4" t="s">
        <v>120</v>
      </c>
      <c r="H33" s="4" t="s">
        <v>121</v>
      </c>
      <c r="I33" s="11">
        <v>34921</v>
      </c>
      <c r="J33" s="11"/>
      <c r="K33" s="2" t="s">
        <v>225</v>
      </c>
      <c r="L33" s="10" t="s">
        <v>315</v>
      </c>
      <c r="M33" s="10" t="s">
        <v>316</v>
      </c>
      <c r="N33" s="10" t="s">
        <v>274</v>
      </c>
      <c r="O33" s="10" t="s">
        <v>275</v>
      </c>
      <c r="P33" s="4" t="s">
        <v>122</v>
      </c>
      <c r="Q33" s="7"/>
      <c r="R33" s="14" t="s">
        <v>317</v>
      </c>
      <c r="S33" s="15" t="s">
        <v>302</v>
      </c>
      <c r="T33" s="15" t="s">
        <v>302</v>
      </c>
      <c r="U33" s="15" t="s">
        <v>268</v>
      </c>
      <c r="V33" s="15" t="s">
        <v>269</v>
      </c>
      <c r="W33" s="7" t="s">
        <v>8</v>
      </c>
      <c r="X33" s="19">
        <v>42920</v>
      </c>
      <c r="Y33" s="7"/>
      <c r="Z33" s="2" t="s">
        <v>7</v>
      </c>
      <c r="AA33" s="10" t="s">
        <v>270</v>
      </c>
      <c r="AB33" s="16" t="s">
        <v>280</v>
      </c>
      <c r="AC33" s="7">
        <v>2016</v>
      </c>
      <c r="AD33" s="2">
        <v>500</v>
      </c>
      <c r="AE33" s="2">
        <v>207</v>
      </c>
      <c r="AF33" s="13">
        <f t="shared" si="0"/>
        <v>0.41399999999999998</v>
      </c>
      <c r="AG33" s="2">
        <v>35</v>
      </c>
      <c r="AH33" s="2">
        <v>211720</v>
      </c>
      <c r="AI33" s="2">
        <v>43</v>
      </c>
      <c r="AJ33" s="2">
        <v>28</v>
      </c>
      <c r="AK33" s="2">
        <v>45</v>
      </c>
      <c r="AL33" s="2">
        <v>29</v>
      </c>
      <c r="AM33" s="2">
        <v>29</v>
      </c>
      <c r="AN33" s="2">
        <v>39</v>
      </c>
      <c r="AO33" s="2">
        <v>33</v>
      </c>
      <c r="AP33" s="2">
        <v>26</v>
      </c>
      <c r="AQ33" s="2">
        <v>33</v>
      </c>
      <c r="AR33" s="2">
        <f t="shared" si="1"/>
        <v>269</v>
      </c>
      <c r="AS33" s="2">
        <v>22</v>
      </c>
      <c r="AT33" s="13">
        <f t="shared" si="2"/>
        <v>0.44833333333333331</v>
      </c>
      <c r="AU33" s="22" t="s">
        <v>398</v>
      </c>
    </row>
    <row r="34" spans="1:47">
      <c r="A34" s="2">
        <v>30</v>
      </c>
      <c r="B34" s="2" t="s">
        <v>220</v>
      </c>
      <c r="C34" s="9" t="s">
        <v>223</v>
      </c>
      <c r="D34" s="2">
        <v>2017033091</v>
      </c>
      <c r="E34" s="3" t="s">
        <v>191</v>
      </c>
      <c r="F34" s="4" t="s">
        <v>192</v>
      </c>
      <c r="G34" s="4" t="s">
        <v>193</v>
      </c>
      <c r="H34" s="4" t="s">
        <v>194</v>
      </c>
      <c r="I34" s="11">
        <v>36207</v>
      </c>
      <c r="J34" s="11"/>
      <c r="K34" s="2" t="s">
        <v>224</v>
      </c>
      <c r="L34" s="10" t="s">
        <v>318</v>
      </c>
      <c r="M34" s="10" t="s">
        <v>277</v>
      </c>
      <c r="N34" s="10" t="s">
        <v>274</v>
      </c>
      <c r="O34" s="10" t="s">
        <v>275</v>
      </c>
      <c r="P34" s="4" t="s">
        <v>195</v>
      </c>
      <c r="Q34" s="7">
        <v>9993101596</v>
      </c>
      <c r="R34" s="14" t="s">
        <v>319</v>
      </c>
      <c r="S34" s="15" t="s">
        <v>320</v>
      </c>
      <c r="T34" s="15" t="s">
        <v>321</v>
      </c>
      <c r="U34" s="15" t="s">
        <v>321</v>
      </c>
      <c r="V34" s="15" t="s">
        <v>322</v>
      </c>
      <c r="W34" s="7" t="s">
        <v>8</v>
      </c>
      <c r="X34" s="19">
        <v>42920</v>
      </c>
      <c r="Y34" s="7"/>
      <c r="Z34" s="2" t="s">
        <v>7</v>
      </c>
      <c r="AA34" s="10" t="s">
        <v>306</v>
      </c>
      <c r="AB34" s="16" t="s">
        <v>280</v>
      </c>
      <c r="AC34" s="7">
        <v>2017</v>
      </c>
      <c r="AD34" s="2">
        <v>500</v>
      </c>
      <c r="AE34" s="2">
        <v>250</v>
      </c>
      <c r="AF34" s="13">
        <f t="shared" si="0"/>
        <v>0.5</v>
      </c>
      <c r="AG34" s="2">
        <v>41</v>
      </c>
      <c r="AH34" s="2">
        <v>211721</v>
      </c>
      <c r="AI34" s="2">
        <v>46</v>
      </c>
      <c r="AJ34" s="2">
        <v>45</v>
      </c>
      <c r="AK34" s="2">
        <v>48</v>
      </c>
      <c r="AL34" s="2">
        <v>32</v>
      </c>
      <c r="AM34" s="2">
        <v>28</v>
      </c>
      <c r="AN34" s="2">
        <v>48</v>
      </c>
      <c r="AO34" s="2">
        <v>34</v>
      </c>
      <c r="AP34" s="2">
        <v>32</v>
      </c>
      <c r="AQ34" s="2">
        <v>39</v>
      </c>
      <c r="AR34" s="2">
        <f t="shared" si="1"/>
        <v>315</v>
      </c>
      <c r="AS34" s="2">
        <v>22</v>
      </c>
      <c r="AT34" s="13">
        <f t="shared" si="2"/>
        <v>0.52500000000000002</v>
      </c>
      <c r="AU34" s="22" t="s">
        <v>398</v>
      </c>
    </row>
    <row r="35" spans="1:47">
      <c r="A35" s="2">
        <v>31</v>
      </c>
      <c r="B35" s="2" t="s">
        <v>220</v>
      </c>
      <c r="C35" s="9" t="s">
        <v>223</v>
      </c>
      <c r="D35" s="2">
        <v>2017033092</v>
      </c>
      <c r="E35" s="3" t="s">
        <v>133</v>
      </c>
      <c r="F35" s="4" t="s">
        <v>134</v>
      </c>
      <c r="G35" s="4" t="s">
        <v>135</v>
      </c>
      <c r="H35" s="4" t="s">
        <v>136</v>
      </c>
      <c r="I35" s="11">
        <v>36238</v>
      </c>
      <c r="J35" s="11"/>
      <c r="K35" s="2" t="s">
        <v>225</v>
      </c>
      <c r="L35" s="2" t="s">
        <v>281</v>
      </c>
      <c r="M35" s="10" t="s">
        <v>273</v>
      </c>
      <c r="N35" s="10" t="s">
        <v>274</v>
      </c>
      <c r="O35" s="10" t="s">
        <v>275</v>
      </c>
      <c r="P35" s="4" t="s">
        <v>137</v>
      </c>
      <c r="Q35" s="7"/>
      <c r="R35" s="18" t="s">
        <v>339</v>
      </c>
      <c r="S35" s="4" t="s">
        <v>313</v>
      </c>
      <c r="T35" s="4" t="s">
        <v>313</v>
      </c>
      <c r="U35" s="15" t="s">
        <v>268</v>
      </c>
      <c r="V35" s="15" t="s">
        <v>269</v>
      </c>
      <c r="W35" s="7" t="s">
        <v>8</v>
      </c>
      <c r="X35" s="19">
        <v>42926</v>
      </c>
      <c r="Y35" s="7"/>
      <c r="Z35" s="2" t="s">
        <v>7</v>
      </c>
      <c r="AA35" s="10" t="s">
        <v>270</v>
      </c>
      <c r="AB35" s="16" t="s">
        <v>280</v>
      </c>
      <c r="AC35" s="7">
        <v>2017</v>
      </c>
      <c r="AD35" s="2">
        <v>500</v>
      </c>
      <c r="AE35" s="2">
        <v>292</v>
      </c>
      <c r="AF35" s="13">
        <f t="shared" si="0"/>
        <v>0.58399999999999996</v>
      </c>
      <c r="AG35" s="2">
        <v>23</v>
      </c>
      <c r="AH35" s="2">
        <v>211722</v>
      </c>
      <c r="AI35" s="2">
        <v>39</v>
      </c>
      <c r="AJ35" s="2">
        <v>29</v>
      </c>
      <c r="AK35" s="2">
        <v>42</v>
      </c>
      <c r="AL35" s="2">
        <v>28</v>
      </c>
      <c r="AM35" s="2">
        <v>27</v>
      </c>
      <c r="AN35" s="2">
        <v>43</v>
      </c>
      <c r="AO35" s="2">
        <v>31</v>
      </c>
      <c r="AP35" s="2">
        <v>33</v>
      </c>
      <c r="AQ35" s="2">
        <v>36</v>
      </c>
      <c r="AR35" s="2">
        <f t="shared" si="1"/>
        <v>262</v>
      </c>
      <c r="AS35" s="2">
        <v>16</v>
      </c>
      <c r="AT35" s="13">
        <f t="shared" si="2"/>
        <v>0.43666666666666665</v>
      </c>
      <c r="AU35" s="22" t="s">
        <v>398</v>
      </c>
    </row>
    <row r="36" spans="1:47">
      <c r="A36" s="2">
        <v>32</v>
      </c>
      <c r="B36" s="2" t="s">
        <v>220</v>
      </c>
      <c r="C36" s="9" t="s">
        <v>223</v>
      </c>
      <c r="D36" s="2">
        <v>2017033093</v>
      </c>
      <c r="E36" s="3" t="s">
        <v>52</v>
      </c>
      <c r="F36" s="4" t="s">
        <v>53</v>
      </c>
      <c r="G36" s="4" t="s">
        <v>54</v>
      </c>
      <c r="H36" s="4" t="s">
        <v>55</v>
      </c>
      <c r="I36" s="11">
        <v>36355</v>
      </c>
      <c r="J36" s="11"/>
      <c r="K36" s="2" t="s">
        <v>224</v>
      </c>
      <c r="L36" s="10" t="s">
        <v>272</v>
      </c>
      <c r="M36" s="10" t="s">
        <v>273</v>
      </c>
      <c r="N36" s="10" t="s">
        <v>274</v>
      </c>
      <c r="O36" s="10" t="s">
        <v>275</v>
      </c>
      <c r="P36" s="4" t="s">
        <v>56</v>
      </c>
      <c r="Q36" s="7"/>
      <c r="R36" s="14" t="s">
        <v>314</v>
      </c>
      <c r="S36" s="15" t="s">
        <v>309</v>
      </c>
      <c r="T36" s="15" t="s">
        <v>310</v>
      </c>
      <c r="U36" s="15" t="s">
        <v>268</v>
      </c>
      <c r="V36" s="15" t="s">
        <v>269</v>
      </c>
      <c r="W36" s="7" t="s">
        <v>8</v>
      </c>
      <c r="X36" s="19">
        <v>42916</v>
      </c>
      <c r="Y36" s="7"/>
      <c r="Z36" s="2" t="s">
        <v>7</v>
      </c>
      <c r="AA36" s="10" t="s">
        <v>270</v>
      </c>
      <c r="AB36" s="16" t="s">
        <v>280</v>
      </c>
      <c r="AC36" s="7">
        <v>2017</v>
      </c>
      <c r="AD36" s="2">
        <v>500</v>
      </c>
      <c r="AE36" s="2">
        <v>276</v>
      </c>
      <c r="AF36" s="13">
        <f t="shared" si="0"/>
        <v>0.55200000000000005</v>
      </c>
      <c r="AG36" s="2">
        <v>35</v>
      </c>
      <c r="AH36" s="2">
        <v>211723</v>
      </c>
      <c r="AI36" s="2">
        <v>31</v>
      </c>
      <c r="AJ36" s="2">
        <v>29</v>
      </c>
      <c r="AK36" s="2">
        <v>36</v>
      </c>
      <c r="AL36" s="2">
        <v>29</v>
      </c>
      <c r="AM36" s="2">
        <v>26</v>
      </c>
      <c r="AN36" s="2">
        <v>16</v>
      </c>
      <c r="AO36" s="2">
        <v>34</v>
      </c>
      <c r="AP36" s="2">
        <v>25</v>
      </c>
      <c r="AQ36" s="2">
        <v>34</v>
      </c>
      <c r="AR36" s="2">
        <f t="shared" si="1"/>
        <v>237</v>
      </c>
      <c r="AS36" s="2">
        <v>22</v>
      </c>
      <c r="AT36" s="13">
        <f t="shared" si="2"/>
        <v>0.39500000000000002</v>
      </c>
      <c r="AU36" s="22" t="s">
        <v>398</v>
      </c>
    </row>
    <row r="37" spans="1:47">
      <c r="A37" s="2">
        <v>33</v>
      </c>
      <c r="B37" s="2" t="s">
        <v>220</v>
      </c>
      <c r="C37" s="9" t="s">
        <v>223</v>
      </c>
      <c r="D37" s="2">
        <v>2017033094</v>
      </c>
      <c r="E37" s="3" t="s">
        <v>123</v>
      </c>
      <c r="F37" s="4" t="s">
        <v>124</v>
      </c>
      <c r="G37" s="4" t="s">
        <v>125</v>
      </c>
      <c r="H37" s="4" t="s">
        <v>126</v>
      </c>
      <c r="I37" s="11">
        <v>36032</v>
      </c>
      <c r="J37" s="20" t="s">
        <v>287</v>
      </c>
      <c r="K37" s="2" t="s">
        <v>224</v>
      </c>
      <c r="L37" s="10" t="s">
        <v>332</v>
      </c>
      <c r="M37" s="10" t="s">
        <v>273</v>
      </c>
      <c r="N37" s="10" t="s">
        <v>274</v>
      </c>
      <c r="O37" s="10" t="s">
        <v>275</v>
      </c>
      <c r="P37" s="4" t="s">
        <v>127</v>
      </c>
      <c r="Q37" s="7"/>
      <c r="R37" s="14" t="s">
        <v>333</v>
      </c>
      <c r="S37" s="15" t="s">
        <v>334</v>
      </c>
      <c r="T37" s="15" t="s">
        <v>290</v>
      </c>
      <c r="U37" s="15" t="s">
        <v>268</v>
      </c>
      <c r="V37" s="15" t="s">
        <v>269</v>
      </c>
      <c r="W37" s="7" t="s">
        <v>8</v>
      </c>
      <c r="X37" s="19">
        <v>42947</v>
      </c>
      <c r="Y37" s="7"/>
      <c r="Z37" s="2" t="s">
        <v>7</v>
      </c>
      <c r="AA37" s="10" t="s">
        <v>270</v>
      </c>
      <c r="AB37" s="16" t="s">
        <v>271</v>
      </c>
      <c r="AC37" s="7">
        <v>2017</v>
      </c>
      <c r="AD37" s="2">
        <v>500</v>
      </c>
      <c r="AE37" s="2">
        <v>313</v>
      </c>
      <c r="AF37" s="13">
        <f t="shared" si="0"/>
        <v>0.626</v>
      </c>
      <c r="AG37" s="2">
        <v>33</v>
      </c>
      <c r="AH37" s="2">
        <v>211724</v>
      </c>
      <c r="AI37" s="2">
        <v>36</v>
      </c>
      <c r="AJ37" s="2">
        <v>30</v>
      </c>
      <c r="AK37" s="2">
        <v>48</v>
      </c>
      <c r="AL37" s="2">
        <v>27</v>
      </c>
      <c r="AM37" s="2">
        <v>29</v>
      </c>
      <c r="AN37" s="2">
        <v>22</v>
      </c>
      <c r="AO37" s="2">
        <v>36</v>
      </c>
      <c r="AP37" s="2">
        <v>33</v>
      </c>
      <c r="AQ37" s="2">
        <v>42</v>
      </c>
      <c r="AR37" s="2">
        <f t="shared" si="1"/>
        <v>263</v>
      </c>
      <c r="AS37" s="2">
        <v>21</v>
      </c>
      <c r="AT37" s="13">
        <f t="shared" si="2"/>
        <v>0.43833333333333335</v>
      </c>
      <c r="AU37" s="22" t="s">
        <v>402</v>
      </c>
    </row>
    <row r="38" spans="1:47">
      <c r="A38" s="2">
        <v>34</v>
      </c>
      <c r="B38" s="2" t="s">
        <v>220</v>
      </c>
      <c r="C38" s="9" t="s">
        <v>223</v>
      </c>
      <c r="D38" s="2">
        <v>2017033095</v>
      </c>
      <c r="E38" s="3" t="s">
        <v>113</v>
      </c>
      <c r="F38" s="4" t="s">
        <v>114</v>
      </c>
      <c r="G38" s="4" t="s">
        <v>115</v>
      </c>
      <c r="H38" s="4" t="s">
        <v>116</v>
      </c>
      <c r="I38" s="11">
        <v>36209</v>
      </c>
      <c r="J38" s="11"/>
      <c r="K38" s="2" t="s">
        <v>224</v>
      </c>
      <c r="L38" s="10" t="s">
        <v>328</v>
      </c>
      <c r="M38" s="10" t="s">
        <v>273</v>
      </c>
      <c r="N38" s="10" t="s">
        <v>274</v>
      </c>
      <c r="O38" s="10" t="s">
        <v>275</v>
      </c>
      <c r="P38" s="4" t="s">
        <v>117</v>
      </c>
      <c r="Q38" s="7"/>
      <c r="R38" s="14" t="s">
        <v>329</v>
      </c>
      <c r="S38" s="15" t="s">
        <v>330</v>
      </c>
      <c r="T38" s="15" t="s">
        <v>330</v>
      </c>
      <c r="U38" s="15" t="s">
        <v>331</v>
      </c>
      <c r="V38" s="15" t="s">
        <v>269</v>
      </c>
      <c r="W38" s="7" t="s">
        <v>8</v>
      </c>
      <c r="X38" s="19">
        <v>42920</v>
      </c>
      <c r="Y38" s="7"/>
      <c r="Z38" s="2" t="s">
        <v>7</v>
      </c>
      <c r="AA38" s="10" t="s">
        <v>270</v>
      </c>
      <c r="AB38" s="16" t="s">
        <v>294</v>
      </c>
      <c r="AC38" s="7">
        <v>2017</v>
      </c>
      <c r="AD38" s="2">
        <v>500</v>
      </c>
      <c r="AE38" s="2">
        <v>263</v>
      </c>
      <c r="AF38" s="13">
        <f t="shared" si="0"/>
        <v>0.52600000000000002</v>
      </c>
      <c r="AG38" s="2">
        <v>29</v>
      </c>
      <c r="AH38" s="2">
        <v>211725</v>
      </c>
      <c r="AI38" s="2">
        <v>44</v>
      </c>
      <c r="AJ38" s="2">
        <v>40</v>
      </c>
      <c r="AK38" s="2">
        <v>44</v>
      </c>
      <c r="AL38" s="2">
        <v>27</v>
      </c>
      <c r="AM38" s="2">
        <v>26</v>
      </c>
      <c r="AN38" s="2">
        <v>18</v>
      </c>
      <c r="AO38" s="2">
        <v>42</v>
      </c>
      <c r="AP38" s="2">
        <v>37</v>
      </c>
      <c r="AQ38" s="2">
        <v>41</v>
      </c>
      <c r="AR38" s="2">
        <f t="shared" si="1"/>
        <v>277</v>
      </c>
      <c r="AS38" s="2">
        <v>15</v>
      </c>
      <c r="AT38" s="13">
        <f t="shared" si="2"/>
        <v>0.46166666666666667</v>
      </c>
      <c r="AU38" s="22" t="s">
        <v>398</v>
      </c>
    </row>
    <row r="39" spans="1:47">
      <c r="A39" s="2">
        <v>35</v>
      </c>
      <c r="B39" s="2" t="s">
        <v>220</v>
      </c>
      <c r="C39" s="9" t="s">
        <v>223</v>
      </c>
      <c r="D39" s="2">
        <v>2017033096</v>
      </c>
      <c r="E39" s="3" t="s">
        <v>86</v>
      </c>
      <c r="F39" s="4" t="s">
        <v>87</v>
      </c>
      <c r="G39" s="4" t="s">
        <v>88</v>
      </c>
      <c r="H39" s="4" t="s">
        <v>89</v>
      </c>
      <c r="I39" s="11">
        <v>36268</v>
      </c>
      <c r="J39" s="11"/>
      <c r="K39" s="2" t="s">
        <v>224</v>
      </c>
      <c r="L39" s="10" t="s">
        <v>284</v>
      </c>
      <c r="M39" s="10" t="s">
        <v>273</v>
      </c>
      <c r="N39" s="10" t="s">
        <v>274</v>
      </c>
      <c r="O39" s="10" t="s">
        <v>275</v>
      </c>
      <c r="P39" s="4" t="s">
        <v>90</v>
      </c>
      <c r="Q39" s="7"/>
      <c r="R39" s="14" t="s">
        <v>326</v>
      </c>
      <c r="S39" s="15" t="s">
        <v>327</v>
      </c>
      <c r="T39" s="15" t="s">
        <v>297</v>
      </c>
      <c r="U39" s="15" t="s">
        <v>268</v>
      </c>
      <c r="V39" s="15" t="s">
        <v>269</v>
      </c>
      <c r="W39" s="7" t="s">
        <v>8</v>
      </c>
      <c r="X39" s="19">
        <v>42920</v>
      </c>
      <c r="Y39" s="7"/>
      <c r="Z39" s="2" t="s">
        <v>7</v>
      </c>
      <c r="AA39" s="10" t="s">
        <v>270</v>
      </c>
      <c r="AB39" s="16" t="s">
        <v>294</v>
      </c>
      <c r="AC39" s="7">
        <v>2017</v>
      </c>
      <c r="AD39" s="2">
        <v>500</v>
      </c>
      <c r="AE39" s="2">
        <v>285</v>
      </c>
      <c r="AF39" s="13">
        <f t="shared" si="0"/>
        <v>0.56999999999999995</v>
      </c>
      <c r="AG39" s="2">
        <v>38</v>
      </c>
      <c r="AH39" s="2">
        <v>211726</v>
      </c>
      <c r="AI39" s="2">
        <v>33</v>
      </c>
      <c r="AJ39" s="2">
        <v>35</v>
      </c>
      <c r="AK39" s="2">
        <v>28</v>
      </c>
      <c r="AL39" s="2">
        <v>31</v>
      </c>
      <c r="AM39" s="2">
        <v>25</v>
      </c>
      <c r="AN39" s="2">
        <v>25</v>
      </c>
      <c r="AO39" s="2">
        <v>29</v>
      </c>
      <c r="AP39" s="2">
        <v>28</v>
      </c>
      <c r="AQ39" s="2">
        <v>34</v>
      </c>
      <c r="AR39" s="2">
        <f t="shared" si="1"/>
        <v>254</v>
      </c>
      <c r="AS39" s="2">
        <v>23</v>
      </c>
      <c r="AT39" s="13">
        <f t="shared" si="2"/>
        <v>0.42333333333333334</v>
      </c>
      <c r="AU39" s="22" t="s">
        <v>398</v>
      </c>
    </row>
    <row r="40" spans="1:47">
      <c r="A40" s="2">
        <v>36</v>
      </c>
      <c r="B40" s="2" t="s">
        <v>220</v>
      </c>
      <c r="C40" s="9" t="s">
        <v>223</v>
      </c>
      <c r="D40" s="2">
        <v>2017033097</v>
      </c>
      <c r="E40" s="3" t="s">
        <v>206</v>
      </c>
      <c r="F40" s="4" t="s">
        <v>207</v>
      </c>
      <c r="G40" s="4" t="s">
        <v>208</v>
      </c>
      <c r="H40" s="4" t="s">
        <v>13</v>
      </c>
      <c r="I40" s="11">
        <v>35271</v>
      </c>
      <c r="J40" s="11"/>
      <c r="K40" s="2" t="s">
        <v>225</v>
      </c>
      <c r="L40" s="10" t="s">
        <v>276</v>
      </c>
      <c r="M40" s="10" t="s">
        <v>277</v>
      </c>
      <c r="N40" s="10" t="s">
        <v>274</v>
      </c>
      <c r="O40" s="10" t="s">
        <v>275</v>
      </c>
      <c r="P40" s="4" t="s">
        <v>209</v>
      </c>
      <c r="Q40" s="7">
        <v>9111306396</v>
      </c>
      <c r="R40" s="14" t="s">
        <v>278</v>
      </c>
      <c r="S40" s="15" t="s">
        <v>279</v>
      </c>
      <c r="T40" s="15" t="s">
        <v>268</v>
      </c>
      <c r="U40" s="15" t="s">
        <v>268</v>
      </c>
      <c r="V40" s="15" t="s">
        <v>269</v>
      </c>
      <c r="W40" s="7" t="s">
        <v>8</v>
      </c>
      <c r="X40" s="19">
        <v>42977</v>
      </c>
      <c r="Y40" s="7"/>
      <c r="Z40" s="2" t="s">
        <v>7</v>
      </c>
      <c r="AA40" s="10" t="s">
        <v>270</v>
      </c>
      <c r="AB40" s="16" t="s">
        <v>280</v>
      </c>
      <c r="AC40" s="16">
        <v>2015</v>
      </c>
      <c r="AD40" s="2">
        <v>500</v>
      </c>
      <c r="AE40" s="2">
        <v>245</v>
      </c>
      <c r="AF40" s="13">
        <f t="shared" si="0"/>
        <v>0.49</v>
      </c>
      <c r="AG40" s="2">
        <v>24</v>
      </c>
      <c r="AH40" s="2">
        <v>211727</v>
      </c>
      <c r="AI40" s="2">
        <v>32</v>
      </c>
      <c r="AJ40" s="2">
        <v>19</v>
      </c>
      <c r="AK40" s="2">
        <v>38</v>
      </c>
      <c r="AL40" s="2">
        <v>14</v>
      </c>
      <c r="AM40" s="2">
        <v>9</v>
      </c>
      <c r="AN40" s="2">
        <v>8</v>
      </c>
      <c r="AO40" s="2">
        <v>14</v>
      </c>
      <c r="AP40" s="26" t="s">
        <v>396</v>
      </c>
      <c r="AQ40" s="2">
        <v>34</v>
      </c>
      <c r="AR40" s="2">
        <f t="shared" si="1"/>
        <v>141</v>
      </c>
      <c r="AS40" s="2">
        <v>15</v>
      </c>
      <c r="AT40" s="13">
        <f t="shared" si="2"/>
        <v>0.23499999999999999</v>
      </c>
      <c r="AU40" s="22" t="s">
        <v>397</v>
      </c>
    </row>
    <row r="41" spans="1:47">
      <c r="A41" s="2">
        <v>37</v>
      </c>
      <c r="B41" s="2" t="s">
        <v>220</v>
      </c>
      <c r="C41" s="9" t="s">
        <v>223</v>
      </c>
      <c r="D41" s="2">
        <v>2017033098</v>
      </c>
      <c r="E41" s="3" t="s">
        <v>100</v>
      </c>
      <c r="F41" s="4" t="s">
        <v>101</v>
      </c>
      <c r="G41" s="4" t="s">
        <v>102</v>
      </c>
      <c r="H41" s="4" t="s">
        <v>103</v>
      </c>
      <c r="I41" s="11">
        <v>35948</v>
      </c>
      <c r="J41" s="11"/>
      <c r="K41" s="2" t="s">
        <v>225</v>
      </c>
      <c r="L41" s="10" t="s">
        <v>284</v>
      </c>
      <c r="M41" s="10" t="s">
        <v>273</v>
      </c>
      <c r="N41" s="10" t="s">
        <v>274</v>
      </c>
      <c r="O41" s="10" t="s">
        <v>275</v>
      </c>
      <c r="P41" s="4" t="s">
        <v>104</v>
      </c>
      <c r="Q41" s="7"/>
      <c r="R41" s="18" t="s">
        <v>359</v>
      </c>
      <c r="S41" s="4" t="s">
        <v>360</v>
      </c>
      <c r="T41" s="4" t="s">
        <v>342</v>
      </c>
      <c r="U41" s="4" t="s">
        <v>268</v>
      </c>
      <c r="V41" s="4" t="s">
        <v>269</v>
      </c>
      <c r="W41" s="7" t="s">
        <v>8</v>
      </c>
      <c r="X41" s="19">
        <v>42931</v>
      </c>
      <c r="Y41" s="7"/>
      <c r="Z41" s="2" t="s">
        <v>7</v>
      </c>
      <c r="AA41" s="10" t="s">
        <v>270</v>
      </c>
      <c r="AB41" s="7" t="s">
        <v>280</v>
      </c>
      <c r="AC41" s="7">
        <v>2017</v>
      </c>
      <c r="AD41" s="2">
        <v>500</v>
      </c>
      <c r="AE41" s="2">
        <v>217</v>
      </c>
      <c r="AF41" s="13">
        <f t="shared" si="0"/>
        <v>0.434</v>
      </c>
      <c r="AG41" s="2">
        <v>26</v>
      </c>
      <c r="AH41" s="2">
        <v>211728</v>
      </c>
      <c r="AI41" s="2">
        <v>43</v>
      </c>
      <c r="AJ41" s="2">
        <v>26</v>
      </c>
      <c r="AK41" s="2">
        <v>42</v>
      </c>
      <c r="AL41" s="2">
        <v>32</v>
      </c>
      <c r="AM41" s="2">
        <v>30</v>
      </c>
      <c r="AN41" s="2">
        <v>26</v>
      </c>
      <c r="AO41" s="2">
        <v>36</v>
      </c>
      <c r="AP41" s="2">
        <v>33</v>
      </c>
      <c r="AQ41" s="2">
        <v>43</v>
      </c>
      <c r="AR41" s="2">
        <f t="shared" si="1"/>
        <v>268</v>
      </c>
      <c r="AS41" s="2">
        <v>15</v>
      </c>
      <c r="AT41" s="13">
        <f t="shared" si="2"/>
        <v>0.44666666666666666</v>
      </c>
      <c r="AU41" s="22" t="s">
        <v>398</v>
      </c>
    </row>
    <row r="42" spans="1:47">
      <c r="A42" s="2">
        <v>38</v>
      </c>
      <c r="B42" s="2" t="s">
        <v>220</v>
      </c>
      <c r="C42" s="9" t="s">
        <v>223</v>
      </c>
      <c r="D42" s="2">
        <v>2017033099</v>
      </c>
      <c r="E42" s="3" t="s">
        <v>76</v>
      </c>
      <c r="F42" s="4" t="s">
        <v>77</v>
      </c>
      <c r="G42" s="4" t="s">
        <v>78</v>
      </c>
      <c r="H42" s="4" t="s">
        <v>79</v>
      </c>
      <c r="I42" s="11">
        <v>36607</v>
      </c>
      <c r="J42" s="11"/>
      <c r="K42" s="2" t="s">
        <v>224</v>
      </c>
      <c r="L42" s="2" t="s">
        <v>318</v>
      </c>
      <c r="M42" s="10" t="s">
        <v>277</v>
      </c>
      <c r="N42" s="10" t="s">
        <v>274</v>
      </c>
      <c r="O42" s="10" t="s">
        <v>275</v>
      </c>
      <c r="P42" s="4" t="s">
        <v>80</v>
      </c>
      <c r="Q42" s="7"/>
      <c r="R42" s="18" t="s">
        <v>385</v>
      </c>
      <c r="S42" s="4" t="s">
        <v>386</v>
      </c>
      <c r="T42" s="4" t="s">
        <v>386</v>
      </c>
      <c r="U42" s="4" t="s">
        <v>268</v>
      </c>
      <c r="V42" s="4" t="s">
        <v>269</v>
      </c>
      <c r="W42" s="7" t="s">
        <v>8</v>
      </c>
      <c r="X42" s="19">
        <v>42913</v>
      </c>
      <c r="Y42" s="7"/>
      <c r="Z42" s="2" t="s">
        <v>7</v>
      </c>
      <c r="AA42" s="10" t="s">
        <v>270</v>
      </c>
      <c r="AB42" s="7" t="s">
        <v>387</v>
      </c>
      <c r="AC42" s="7">
        <v>2017</v>
      </c>
      <c r="AD42" s="2">
        <v>500</v>
      </c>
      <c r="AE42" s="2">
        <v>374</v>
      </c>
      <c r="AF42" s="13">
        <f t="shared" si="0"/>
        <v>0.748</v>
      </c>
      <c r="AG42" s="2">
        <v>48</v>
      </c>
      <c r="AH42" s="2">
        <v>211729</v>
      </c>
      <c r="AI42" s="2">
        <v>55</v>
      </c>
      <c r="AJ42" s="2">
        <v>35</v>
      </c>
      <c r="AK42" s="2">
        <v>42</v>
      </c>
      <c r="AL42" s="2">
        <v>43</v>
      </c>
      <c r="AM42" s="2">
        <v>35</v>
      </c>
      <c r="AN42" s="2">
        <v>48</v>
      </c>
      <c r="AO42" s="2">
        <v>37</v>
      </c>
      <c r="AP42" s="2">
        <v>37</v>
      </c>
      <c r="AQ42" s="2">
        <v>44</v>
      </c>
      <c r="AR42" s="2">
        <f t="shared" si="1"/>
        <v>349</v>
      </c>
      <c r="AS42" s="2">
        <v>24</v>
      </c>
      <c r="AT42" s="13">
        <f t="shared" si="2"/>
        <v>0.58166666666666667</v>
      </c>
      <c r="AU42" s="22" t="s">
        <v>398</v>
      </c>
    </row>
    <row r="43" spans="1:47">
      <c r="A43" s="2">
        <v>39</v>
      </c>
      <c r="B43" s="2" t="s">
        <v>220</v>
      </c>
      <c r="C43" s="9" t="s">
        <v>223</v>
      </c>
      <c r="D43" s="2">
        <v>2017033100</v>
      </c>
      <c r="E43" s="3" t="s">
        <v>61</v>
      </c>
      <c r="F43" s="4" t="s">
        <v>62</v>
      </c>
      <c r="G43" s="4" t="s">
        <v>63</v>
      </c>
      <c r="H43" s="4" t="s">
        <v>64</v>
      </c>
      <c r="I43" s="11">
        <v>35075</v>
      </c>
      <c r="J43" s="20" t="s">
        <v>291</v>
      </c>
      <c r="K43" s="2" t="s">
        <v>225</v>
      </c>
      <c r="L43" s="10" t="s">
        <v>281</v>
      </c>
      <c r="M43" s="10" t="s">
        <v>273</v>
      </c>
      <c r="N43" s="10" t="s">
        <v>274</v>
      </c>
      <c r="O43" s="10" t="s">
        <v>275</v>
      </c>
      <c r="P43" s="4" t="s">
        <v>65</v>
      </c>
      <c r="Q43" s="7"/>
      <c r="R43" s="14" t="s">
        <v>292</v>
      </c>
      <c r="S43" s="15" t="s">
        <v>293</v>
      </c>
      <c r="T43" s="15" t="s">
        <v>283</v>
      </c>
      <c r="U43" s="15" t="s">
        <v>268</v>
      </c>
      <c r="V43" s="15" t="s">
        <v>269</v>
      </c>
      <c r="W43" s="7" t="s">
        <v>8</v>
      </c>
      <c r="X43" s="19">
        <v>42958</v>
      </c>
      <c r="Y43" s="7"/>
      <c r="Z43" s="2" t="s">
        <v>7</v>
      </c>
      <c r="AA43" s="10" t="s">
        <v>270</v>
      </c>
      <c r="AB43" s="16" t="s">
        <v>294</v>
      </c>
      <c r="AC43" s="7">
        <v>2013</v>
      </c>
      <c r="AD43" s="2">
        <v>500</v>
      </c>
      <c r="AE43" s="2">
        <v>254</v>
      </c>
      <c r="AF43" s="13">
        <f t="shared" si="0"/>
        <v>0.50800000000000001</v>
      </c>
      <c r="AG43" s="2">
        <v>32</v>
      </c>
      <c r="AH43" s="2">
        <v>211730</v>
      </c>
      <c r="AI43" s="2">
        <v>35</v>
      </c>
      <c r="AJ43" s="2">
        <v>41</v>
      </c>
      <c r="AK43" s="2">
        <v>32</v>
      </c>
      <c r="AL43" s="2">
        <v>32</v>
      </c>
      <c r="AM43" s="2">
        <v>28</v>
      </c>
      <c r="AN43" s="2">
        <v>40</v>
      </c>
      <c r="AO43" s="2">
        <v>27</v>
      </c>
      <c r="AP43" s="2">
        <v>28</v>
      </c>
      <c r="AQ43" s="2">
        <v>37</v>
      </c>
      <c r="AR43" s="2">
        <f t="shared" si="1"/>
        <v>273</v>
      </c>
      <c r="AS43" s="2">
        <v>15</v>
      </c>
      <c r="AT43" s="13">
        <f t="shared" si="2"/>
        <v>0.45500000000000002</v>
      </c>
      <c r="AU43" s="22" t="s">
        <v>398</v>
      </c>
    </row>
    <row r="44" spans="1:47">
      <c r="A44" s="2">
        <v>40</v>
      </c>
      <c r="B44" s="2" t="s">
        <v>220</v>
      </c>
      <c r="C44" s="9" t="s">
        <v>223</v>
      </c>
      <c r="D44" s="2">
        <v>2017033101</v>
      </c>
      <c r="E44" s="3" t="s">
        <v>201</v>
      </c>
      <c r="F44" s="4" t="s">
        <v>202</v>
      </c>
      <c r="G44" s="4" t="s">
        <v>203</v>
      </c>
      <c r="H44" s="4" t="s">
        <v>204</v>
      </c>
      <c r="I44" s="11">
        <v>36324</v>
      </c>
      <c r="J44" s="11"/>
      <c r="K44" s="2" t="s">
        <v>225</v>
      </c>
      <c r="L44" s="2" t="s">
        <v>346</v>
      </c>
      <c r="M44" s="10" t="s">
        <v>273</v>
      </c>
      <c r="N44" s="10" t="s">
        <v>274</v>
      </c>
      <c r="O44" s="10" t="s">
        <v>275</v>
      </c>
      <c r="P44" s="4" t="s">
        <v>205</v>
      </c>
      <c r="Q44" s="7"/>
      <c r="R44" s="18" t="s">
        <v>347</v>
      </c>
      <c r="S44" s="4" t="s">
        <v>348</v>
      </c>
      <c r="T44" s="4" t="s">
        <v>349</v>
      </c>
      <c r="U44" s="4" t="s">
        <v>331</v>
      </c>
      <c r="V44" s="15" t="s">
        <v>269</v>
      </c>
      <c r="W44" s="7" t="s">
        <v>8</v>
      </c>
      <c r="X44" s="19">
        <v>42926</v>
      </c>
      <c r="Y44" s="7"/>
      <c r="Z44" s="2" t="s">
        <v>7</v>
      </c>
      <c r="AA44" s="10" t="s">
        <v>270</v>
      </c>
      <c r="AB44" s="7" t="s">
        <v>280</v>
      </c>
      <c r="AC44" s="7">
        <v>2017</v>
      </c>
      <c r="AD44" s="2">
        <v>500</v>
      </c>
      <c r="AE44" s="2">
        <v>275</v>
      </c>
      <c r="AF44" s="13">
        <f t="shared" si="0"/>
        <v>0.55000000000000004</v>
      </c>
      <c r="AG44" s="2">
        <v>35</v>
      </c>
      <c r="AH44" s="2">
        <v>211731</v>
      </c>
      <c r="AI44" s="2">
        <v>39</v>
      </c>
      <c r="AJ44" s="2">
        <v>36</v>
      </c>
      <c r="AK44" s="2">
        <v>32</v>
      </c>
      <c r="AL44" s="2">
        <v>38</v>
      </c>
      <c r="AM44" s="2">
        <v>26</v>
      </c>
      <c r="AN44" s="2">
        <v>40</v>
      </c>
      <c r="AO44" s="2">
        <v>30</v>
      </c>
      <c r="AP44" s="2">
        <v>28</v>
      </c>
      <c r="AQ44" s="2">
        <v>28</v>
      </c>
      <c r="AR44" s="2">
        <f t="shared" si="1"/>
        <v>274</v>
      </c>
      <c r="AS44" s="2">
        <v>22</v>
      </c>
      <c r="AT44" s="13">
        <f t="shared" si="2"/>
        <v>0.45666666666666667</v>
      </c>
      <c r="AU44" s="22" t="s">
        <v>398</v>
      </c>
    </row>
    <row r="45" spans="1:47">
      <c r="A45" s="2">
        <v>41</v>
      </c>
      <c r="B45" s="2" t="s">
        <v>220</v>
      </c>
      <c r="C45" s="9" t="s">
        <v>223</v>
      </c>
      <c r="D45" s="2">
        <v>2017033059</v>
      </c>
      <c r="E45" s="3" t="s">
        <v>187</v>
      </c>
      <c r="F45" s="22" t="s">
        <v>391</v>
      </c>
      <c r="G45" s="4" t="s">
        <v>188</v>
      </c>
      <c r="H45" s="4" t="s">
        <v>189</v>
      </c>
      <c r="I45" s="11">
        <v>35958</v>
      </c>
      <c r="J45" s="11"/>
      <c r="K45" s="2" t="s">
        <v>224</v>
      </c>
      <c r="L45" s="2" t="s">
        <v>328</v>
      </c>
      <c r="M45" s="10" t="s">
        <v>273</v>
      </c>
      <c r="N45" s="10" t="s">
        <v>274</v>
      </c>
      <c r="O45" s="10" t="s">
        <v>275</v>
      </c>
      <c r="P45" s="4" t="s">
        <v>190</v>
      </c>
      <c r="Q45" s="7"/>
      <c r="R45" s="18" t="s">
        <v>371</v>
      </c>
      <c r="S45" s="4" t="s">
        <v>372</v>
      </c>
      <c r="T45" s="4" t="s">
        <v>268</v>
      </c>
      <c r="U45" s="4" t="s">
        <v>268</v>
      </c>
      <c r="V45" s="4" t="s">
        <v>269</v>
      </c>
      <c r="W45" s="7" t="s">
        <v>8</v>
      </c>
      <c r="X45" s="19">
        <v>42926</v>
      </c>
      <c r="Y45" s="7"/>
      <c r="Z45" s="2" t="s">
        <v>7</v>
      </c>
      <c r="AA45" s="2" t="s">
        <v>270</v>
      </c>
      <c r="AB45" s="7" t="s">
        <v>271</v>
      </c>
      <c r="AC45" s="7">
        <v>2016</v>
      </c>
      <c r="AD45" s="2">
        <v>500</v>
      </c>
      <c r="AE45" s="2">
        <v>255</v>
      </c>
      <c r="AF45" s="13">
        <f t="shared" si="0"/>
        <v>0.51</v>
      </c>
      <c r="AG45" s="2">
        <v>30</v>
      </c>
      <c r="AH45" s="2">
        <v>211732</v>
      </c>
      <c r="AI45" s="2">
        <v>39</v>
      </c>
      <c r="AJ45" s="2">
        <v>26</v>
      </c>
      <c r="AK45" s="2">
        <v>42</v>
      </c>
      <c r="AL45" s="2">
        <v>4</v>
      </c>
      <c r="AM45" s="2">
        <v>34</v>
      </c>
      <c r="AN45" s="2">
        <v>36</v>
      </c>
      <c r="AO45" s="2">
        <v>30</v>
      </c>
      <c r="AP45" s="2">
        <v>29</v>
      </c>
      <c r="AQ45" s="2">
        <v>34</v>
      </c>
      <c r="AR45" s="2">
        <f t="shared" si="1"/>
        <v>239</v>
      </c>
      <c r="AS45" s="2">
        <v>0</v>
      </c>
      <c r="AT45" s="13">
        <f t="shared" si="2"/>
        <v>0.39833333333333332</v>
      </c>
      <c r="AU45" s="22" t="s">
        <v>403</v>
      </c>
    </row>
    <row r="46" spans="1:47">
      <c r="A46" s="2">
        <v>42</v>
      </c>
      <c r="B46" s="2" t="s">
        <v>220</v>
      </c>
      <c r="C46" s="9" t="s">
        <v>223</v>
      </c>
      <c r="D46" s="2"/>
      <c r="E46" s="3"/>
      <c r="F46" s="4" t="s">
        <v>157</v>
      </c>
      <c r="G46" s="4" t="s">
        <v>158</v>
      </c>
      <c r="H46" s="4" t="s">
        <v>159</v>
      </c>
      <c r="I46" s="11">
        <v>35186</v>
      </c>
      <c r="J46" s="11"/>
      <c r="K46" s="2" t="s">
        <v>225</v>
      </c>
      <c r="L46" s="2" t="s">
        <v>332</v>
      </c>
      <c r="M46" s="10" t="s">
        <v>273</v>
      </c>
      <c r="N46" s="10" t="s">
        <v>274</v>
      </c>
      <c r="O46" s="10" t="s">
        <v>275</v>
      </c>
      <c r="P46" s="4" t="s">
        <v>160</v>
      </c>
      <c r="Q46" s="7"/>
      <c r="R46" s="18" t="s">
        <v>338</v>
      </c>
      <c r="S46" s="4" t="s">
        <v>290</v>
      </c>
      <c r="T46" s="4" t="s">
        <v>290</v>
      </c>
      <c r="U46" s="15" t="s">
        <v>268</v>
      </c>
      <c r="V46" s="15" t="s">
        <v>269</v>
      </c>
      <c r="W46" s="7" t="s">
        <v>8</v>
      </c>
      <c r="X46" s="19">
        <v>42936</v>
      </c>
      <c r="Y46" s="7"/>
      <c r="Z46" s="2" t="s">
        <v>7</v>
      </c>
      <c r="AA46" s="10" t="s">
        <v>270</v>
      </c>
      <c r="AB46" s="16" t="s">
        <v>280</v>
      </c>
      <c r="AC46" s="7">
        <v>2017</v>
      </c>
      <c r="AD46" s="2">
        <v>500</v>
      </c>
      <c r="AE46" s="2">
        <v>182</v>
      </c>
      <c r="AF46" s="13">
        <f t="shared" si="0"/>
        <v>0.36399999999999999</v>
      </c>
      <c r="AG46" s="2"/>
      <c r="AH46" s="2"/>
      <c r="AI46" s="2"/>
      <c r="AJ46" s="2"/>
      <c r="AK46" s="2">
        <v>0</v>
      </c>
      <c r="AL46" s="2"/>
      <c r="AM46" s="2"/>
      <c r="AN46" s="2"/>
      <c r="AO46" s="2"/>
      <c r="AP46" s="2"/>
      <c r="AQ46" s="2"/>
      <c r="AR46" s="2">
        <f t="shared" si="1"/>
        <v>0</v>
      </c>
      <c r="AS46" s="2"/>
      <c r="AT46" s="13">
        <f t="shared" si="2"/>
        <v>0</v>
      </c>
      <c r="AU46" s="3"/>
    </row>
    <row r="47" spans="1:47">
      <c r="A47" s="2">
        <v>43</v>
      </c>
      <c r="B47" s="2" t="s">
        <v>220</v>
      </c>
      <c r="C47" s="9" t="s">
        <v>223</v>
      </c>
      <c r="D47" s="2"/>
      <c r="E47" s="3"/>
      <c r="F47" s="4" t="s">
        <v>48</v>
      </c>
      <c r="G47" s="4" t="s">
        <v>49</v>
      </c>
      <c r="H47" s="4" t="s">
        <v>50</v>
      </c>
      <c r="I47" s="11">
        <v>36404</v>
      </c>
      <c r="J47" s="11"/>
      <c r="K47" s="2" t="s">
        <v>225</v>
      </c>
      <c r="L47" s="2" t="s">
        <v>281</v>
      </c>
      <c r="M47" s="10" t="s">
        <v>273</v>
      </c>
      <c r="N47" s="10" t="s">
        <v>274</v>
      </c>
      <c r="O47" s="10" t="s">
        <v>275</v>
      </c>
      <c r="P47" s="4" t="s">
        <v>51</v>
      </c>
      <c r="Q47" s="7"/>
      <c r="R47" s="18" t="s">
        <v>388</v>
      </c>
      <c r="S47" s="4" t="s">
        <v>313</v>
      </c>
      <c r="T47" s="4" t="s">
        <v>313</v>
      </c>
      <c r="U47" s="15" t="s">
        <v>268</v>
      </c>
      <c r="V47" s="15" t="s">
        <v>269</v>
      </c>
      <c r="W47" s="7" t="s">
        <v>8</v>
      </c>
      <c r="X47" s="19">
        <v>42913</v>
      </c>
      <c r="Y47" s="7"/>
      <c r="Z47" s="2" t="s">
        <v>7</v>
      </c>
      <c r="AA47" s="10" t="s">
        <v>270</v>
      </c>
      <c r="AB47" s="16" t="s">
        <v>280</v>
      </c>
      <c r="AC47" s="7">
        <v>2017</v>
      </c>
      <c r="AD47" s="2">
        <v>500</v>
      </c>
      <c r="AE47" s="2">
        <v>323</v>
      </c>
      <c r="AF47" s="13">
        <f t="shared" si="0"/>
        <v>0.64600000000000002</v>
      </c>
      <c r="AG47" s="2"/>
      <c r="AH47" s="2"/>
      <c r="AI47" s="2"/>
      <c r="AJ47" s="2"/>
      <c r="AK47" s="2">
        <v>0</v>
      </c>
      <c r="AL47" s="2"/>
      <c r="AM47" s="2"/>
      <c r="AN47" s="2"/>
      <c r="AO47" s="2"/>
      <c r="AP47" s="2"/>
      <c r="AQ47" s="2"/>
      <c r="AR47" s="2">
        <f t="shared" si="1"/>
        <v>0</v>
      </c>
      <c r="AS47" s="2"/>
      <c r="AT47" s="13">
        <f t="shared" si="2"/>
        <v>0</v>
      </c>
      <c r="AU47" s="3"/>
    </row>
    <row r="48" spans="1:47">
      <c r="A48" s="2">
        <v>44</v>
      </c>
      <c r="B48" s="2" t="s">
        <v>220</v>
      </c>
      <c r="C48" s="9" t="s">
        <v>223</v>
      </c>
      <c r="D48" s="2"/>
      <c r="E48" s="3"/>
      <c r="F48" s="4" t="s">
        <v>57</v>
      </c>
      <c r="G48" s="4" t="s">
        <v>58</v>
      </c>
      <c r="H48" s="4" t="s">
        <v>59</v>
      </c>
      <c r="I48" s="11">
        <v>36280</v>
      </c>
      <c r="J48" s="11"/>
      <c r="K48" s="2" t="s">
        <v>225</v>
      </c>
      <c r="L48" s="2" t="s">
        <v>307</v>
      </c>
      <c r="M48" s="10" t="s">
        <v>273</v>
      </c>
      <c r="N48" s="10" t="s">
        <v>274</v>
      </c>
      <c r="O48" s="10" t="s">
        <v>275</v>
      </c>
      <c r="P48" s="4" t="s">
        <v>60</v>
      </c>
      <c r="Q48" s="7"/>
      <c r="R48" s="18" t="s">
        <v>382</v>
      </c>
      <c r="S48" s="4" t="s">
        <v>381</v>
      </c>
      <c r="T48" s="4" t="s">
        <v>381</v>
      </c>
      <c r="U48" s="4" t="s">
        <v>268</v>
      </c>
      <c r="V48" s="4" t="s">
        <v>269</v>
      </c>
      <c r="W48" s="7" t="s">
        <v>8</v>
      </c>
      <c r="X48" s="19">
        <v>42913</v>
      </c>
      <c r="Y48" s="7"/>
      <c r="Z48" s="2" t="s">
        <v>7</v>
      </c>
      <c r="AA48" s="2" t="s">
        <v>270</v>
      </c>
      <c r="AB48" s="7" t="s">
        <v>280</v>
      </c>
      <c r="AC48" s="7">
        <v>2017</v>
      </c>
      <c r="AD48" s="2">
        <v>500</v>
      </c>
      <c r="AE48" s="2">
        <v>355</v>
      </c>
      <c r="AF48" s="13">
        <f t="shared" si="0"/>
        <v>0.71</v>
      </c>
      <c r="AG48" s="2"/>
      <c r="AH48" s="2"/>
      <c r="AI48" s="2"/>
      <c r="AJ48" s="2"/>
      <c r="AK48" s="2">
        <v>0</v>
      </c>
      <c r="AL48" s="2"/>
      <c r="AM48" s="2"/>
      <c r="AN48" s="2"/>
      <c r="AO48" s="2"/>
      <c r="AP48" s="2"/>
      <c r="AQ48" s="2"/>
      <c r="AR48" s="2">
        <f t="shared" si="1"/>
        <v>0</v>
      </c>
      <c r="AS48" s="2"/>
      <c r="AT48" s="13">
        <f t="shared" si="2"/>
        <v>0</v>
      </c>
      <c r="AU48" s="3"/>
    </row>
    <row r="49" spans="1:47">
      <c r="A49" s="2">
        <v>45</v>
      </c>
      <c r="B49" s="2" t="s">
        <v>220</v>
      </c>
      <c r="C49" s="9" t="s">
        <v>223</v>
      </c>
      <c r="D49" s="2"/>
      <c r="E49" s="3"/>
      <c r="F49" s="4" t="s">
        <v>263</v>
      </c>
      <c r="G49" s="4" t="s">
        <v>264</v>
      </c>
      <c r="H49" s="4" t="s">
        <v>265</v>
      </c>
      <c r="I49" s="11">
        <v>36444</v>
      </c>
      <c r="J49" s="11"/>
      <c r="K49" s="2" t="s">
        <v>224</v>
      </c>
      <c r="L49" s="10" t="s">
        <v>272</v>
      </c>
      <c r="M49" s="10" t="s">
        <v>273</v>
      </c>
      <c r="N49" s="10" t="s">
        <v>274</v>
      </c>
      <c r="O49" s="10" t="s">
        <v>275</v>
      </c>
      <c r="P49" s="7">
        <v>7089680128</v>
      </c>
      <c r="Q49" s="7"/>
      <c r="R49" s="14" t="s">
        <v>266</v>
      </c>
      <c r="S49" s="15" t="s">
        <v>267</v>
      </c>
      <c r="T49" s="15" t="s">
        <v>267</v>
      </c>
      <c r="U49" s="15" t="s">
        <v>268</v>
      </c>
      <c r="V49" s="15" t="s">
        <v>269</v>
      </c>
      <c r="W49" s="7" t="s">
        <v>8</v>
      </c>
      <c r="X49" s="19">
        <v>42957</v>
      </c>
      <c r="Y49" s="7"/>
      <c r="Z49" s="2" t="s">
        <v>7</v>
      </c>
      <c r="AA49" s="10" t="s">
        <v>270</v>
      </c>
      <c r="AB49" s="16" t="s">
        <v>271</v>
      </c>
      <c r="AC49" s="16">
        <v>2017</v>
      </c>
      <c r="AD49" s="2">
        <v>500</v>
      </c>
      <c r="AE49" s="2">
        <v>297</v>
      </c>
      <c r="AF49" s="13">
        <f t="shared" si="0"/>
        <v>0.59399999999999997</v>
      </c>
      <c r="AG49" s="2"/>
      <c r="AH49" s="2"/>
      <c r="AI49" s="2"/>
      <c r="AJ49" s="2"/>
      <c r="AK49" s="2">
        <v>0</v>
      </c>
      <c r="AL49" s="2"/>
      <c r="AM49" s="2"/>
      <c r="AN49" s="2"/>
      <c r="AO49" s="2"/>
      <c r="AP49" s="2"/>
      <c r="AQ49" s="2"/>
      <c r="AR49" s="2"/>
      <c r="AS49" s="2"/>
      <c r="AT49" s="13">
        <f t="shared" si="2"/>
        <v>0</v>
      </c>
      <c r="AU49" s="3"/>
    </row>
    <row r="50" spans="1:47">
      <c r="A50" s="2">
        <v>46</v>
      </c>
      <c r="B50" s="2" t="s">
        <v>220</v>
      </c>
      <c r="C50" s="9" t="s">
        <v>223</v>
      </c>
      <c r="D50" s="2"/>
      <c r="E50" s="3"/>
      <c r="F50" s="15" t="s">
        <v>352</v>
      </c>
      <c r="G50" s="4" t="s">
        <v>353</v>
      </c>
      <c r="H50" s="4" t="s">
        <v>354</v>
      </c>
      <c r="I50" s="11">
        <v>35902</v>
      </c>
      <c r="J50" s="11"/>
      <c r="K50" s="2" t="s">
        <v>225</v>
      </c>
      <c r="L50" s="10" t="s">
        <v>323</v>
      </c>
      <c r="M50" s="10" t="s">
        <v>316</v>
      </c>
      <c r="N50" s="10" t="s">
        <v>274</v>
      </c>
      <c r="O50" s="10" t="s">
        <v>275</v>
      </c>
      <c r="P50" s="7">
        <v>9644085639</v>
      </c>
      <c r="Q50" s="7"/>
      <c r="R50" s="14" t="s">
        <v>355</v>
      </c>
      <c r="S50" s="15" t="s">
        <v>356</v>
      </c>
      <c r="T50" s="15" t="s">
        <v>357</v>
      </c>
      <c r="U50" s="15" t="s">
        <v>268</v>
      </c>
      <c r="V50" s="15" t="s">
        <v>269</v>
      </c>
      <c r="W50" s="7" t="s">
        <v>8</v>
      </c>
      <c r="X50" s="19">
        <v>42931</v>
      </c>
      <c r="Y50" s="7"/>
      <c r="Z50" s="2" t="s">
        <v>7</v>
      </c>
      <c r="AA50" s="10" t="s">
        <v>270</v>
      </c>
      <c r="AB50" s="16" t="s">
        <v>280</v>
      </c>
      <c r="AC50" s="16">
        <v>2017</v>
      </c>
      <c r="AD50" s="2">
        <v>500</v>
      </c>
      <c r="AE50" s="2">
        <v>400</v>
      </c>
      <c r="AF50" s="13">
        <f t="shared" si="0"/>
        <v>0.8</v>
      </c>
      <c r="AG50" s="2"/>
      <c r="AH50" s="2"/>
      <c r="AI50" s="2"/>
      <c r="AJ50" s="2"/>
      <c r="AK50" s="2">
        <v>0</v>
      </c>
      <c r="AL50" s="2"/>
      <c r="AM50" s="2"/>
      <c r="AN50" s="2"/>
      <c r="AO50" s="2"/>
      <c r="AP50" s="2"/>
      <c r="AQ50" s="2"/>
      <c r="AR50" s="2"/>
      <c r="AS50" s="2"/>
      <c r="AT50" s="13">
        <f t="shared" si="2"/>
        <v>0</v>
      </c>
      <c r="AU50" s="3"/>
    </row>
  </sheetData>
  <sheetProtection formatCells="0" formatColumns="0" formatRows="0" insertColumns="0" insertRows="0" insertHyperlinks="0" deleteColumns="0" deleteRows="0" sort="0" autoFilter="0" pivotTables="0"/>
  <autoFilter ref="A4:AW50">
    <filterColumn colId="32"/>
    <filterColumn colId="33"/>
    <sortState ref="A8:AZ50">
      <sortCondition ref="AH4:AH50"/>
    </sortState>
  </autoFilter>
  <sortState ref="F5:BA48">
    <sortCondition ref="F5:F48"/>
  </sortState>
  <mergeCells count="48">
    <mergeCell ref="J1:J4"/>
    <mergeCell ref="K1:K4"/>
    <mergeCell ref="L1:L4"/>
    <mergeCell ref="F1:F4"/>
    <mergeCell ref="G1:G4"/>
    <mergeCell ref="H1:H4"/>
    <mergeCell ref="I1:I4"/>
    <mergeCell ref="A1:A4"/>
    <mergeCell ref="B1:B4"/>
    <mergeCell ref="C1:C4"/>
    <mergeCell ref="D1:D4"/>
    <mergeCell ref="E1:E4"/>
    <mergeCell ref="M1:M4"/>
    <mergeCell ref="N1:N4"/>
    <mergeCell ref="AJ3:AJ4"/>
    <mergeCell ref="AK3:AK4"/>
    <mergeCell ref="AI2:AT2"/>
    <mergeCell ref="AR3:AR4"/>
    <mergeCell ref="AS3:AS4"/>
    <mergeCell ref="O1:O4"/>
    <mergeCell ref="P1:Q1"/>
    <mergeCell ref="S1:W1"/>
    <mergeCell ref="AL3:AM3"/>
    <mergeCell ref="AN3:AO3"/>
    <mergeCell ref="AP3:AQ3"/>
    <mergeCell ref="AA1:AF1"/>
    <mergeCell ref="P2:P4"/>
    <mergeCell ref="Q2:Q4"/>
    <mergeCell ref="AI3:AI4"/>
    <mergeCell ref="U2:U4"/>
    <mergeCell ref="V2:V4"/>
    <mergeCell ref="W2:W4"/>
    <mergeCell ref="X1:X4"/>
    <mergeCell ref="AE2:AE4"/>
    <mergeCell ref="AF2:AF4"/>
    <mergeCell ref="Y1:Y4"/>
    <mergeCell ref="Z1:Z4"/>
    <mergeCell ref="AA2:AA4"/>
    <mergeCell ref="AB2:AB4"/>
    <mergeCell ref="AG1:AU1"/>
    <mergeCell ref="AG2:AG4"/>
    <mergeCell ref="AU2:AU4"/>
    <mergeCell ref="AD2:AD4"/>
    <mergeCell ref="AC2:AC4"/>
    <mergeCell ref="R1:R4"/>
    <mergeCell ref="S2:S4"/>
    <mergeCell ref="T2:T4"/>
    <mergeCell ref="AH2:AH4"/>
  </mergeCells>
  <dataValidations count="4">
    <dataValidation type="list" allowBlank="1" showInputMessage="1" showErrorMessage="1" sqref="M5:M49">
      <formula1>"Gen, ST, SC, OBC"</formula1>
    </dataValidation>
    <dataValidation type="list" allowBlank="1" showInputMessage="1" showErrorMessage="1" sqref="N5:N50">
      <formula1>"Y, N"</formula1>
    </dataValidation>
    <dataValidation type="list" allowBlank="1" showInputMessage="1" showErrorMessage="1" sqref="J5:J49">
      <formula1>"O+, A+, B+, AB+, O-, A-, B-, AB-"</formula1>
    </dataValidation>
    <dataValidation type="list" allowBlank="1" showInputMessage="1" showErrorMessage="1" sqref="O5:O50">
      <formula1>"Hindu, Muslim, Sikh, Christ"</formula1>
    </dataValidation>
  </dataValidation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="85" zoomScaleSheetLayoutView="85" workbookViewId="0">
      <selection activeCell="E6" sqref="E6"/>
    </sheetView>
  </sheetViews>
  <sheetFormatPr defaultRowHeight="15"/>
  <cols>
    <col min="1" max="1" width="4.42578125" customWidth="1"/>
    <col min="2" max="2" width="23.5703125" bestFit="1" customWidth="1"/>
    <col min="3" max="3" width="3.7109375" customWidth="1"/>
    <col min="4" max="4" width="4.140625" customWidth="1"/>
    <col min="5" max="5" width="21.42578125" bestFit="1" customWidth="1"/>
    <col min="6" max="6" width="3.140625" customWidth="1"/>
    <col min="7" max="7" width="4.28515625" customWidth="1"/>
    <col min="8" max="8" width="21.140625" bestFit="1" customWidth="1"/>
  </cols>
  <sheetData>
    <row r="1" spans="1:8">
      <c r="A1" s="29" t="s">
        <v>404</v>
      </c>
      <c r="D1" s="29" t="s">
        <v>433</v>
      </c>
      <c r="G1" s="29" t="s">
        <v>481</v>
      </c>
    </row>
    <row r="2" spans="1:8">
      <c r="A2" s="7">
        <v>1</v>
      </c>
      <c r="B2" s="4" t="s">
        <v>197</v>
      </c>
      <c r="D2" s="7">
        <v>1</v>
      </c>
      <c r="E2" s="3" t="s">
        <v>405</v>
      </c>
      <c r="G2" s="7">
        <v>1</v>
      </c>
      <c r="H2" s="4" t="s">
        <v>434</v>
      </c>
    </row>
    <row r="3" spans="1:8">
      <c r="A3" s="28">
        <v>2</v>
      </c>
      <c r="B3" s="22" t="s">
        <v>391</v>
      </c>
      <c r="D3" s="28">
        <v>2</v>
      </c>
      <c r="E3" s="3" t="s">
        <v>406</v>
      </c>
      <c r="G3" s="28">
        <v>2</v>
      </c>
      <c r="H3" s="4" t="s">
        <v>435</v>
      </c>
    </row>
    <row r="4" spans="1:8">
      <c r="A4" s="7">
        <v>3</v>
      </c>
      <c r="B4" s="3" t="s">
        <v>392</v>
      </c>
      <c r="D4" s="7">
        <v>3</v>
      </c>
      <c r="E4" s="27" t="s">
        <v>407</v>
      </c>
      <c r="G4" s="7">
        <v>3</v>
      </c>
      <c r="H4" s="4" t="s">
        <v>436</v>
      </c>
    </row>
    <row r="5" spans="1:8">
      <c r="A5" s="28">
        <v>4</v>
      </c>
      <c r="B5" s="4" t="s">
        <v>92</v>
      </c>
      <c r="D5" s="28">
        <v>4</v>
      </c>
      <c r="E5" s="3" t="s">
        <v>408</v>
      </c>
      <c r="G5" s="28">
        <v>4</v>
      </c>
      <c r="H5" s="4" t="s">
        <v>437</v>
      </c>
    </row>
    <row r="6" spans="1:8">
      <c r="A6" s="7">
        <v>5</v>
      </c>
      <c r="B6" s="4" t="s">
        <v>82</v>
      </c>
      <c r="D6" s="7">
        <v>5</v>
      </c>
      <c r="E6" s="3" t="s">
        <v>409</v>
      </c>
      <c r="G6" s="7">
        <v>5</v>
      </c>
      <c r="H6" s="4" t="s">
        <v>438</v>
      </c>
    </row>
    <row r="7" spans="1:8">
      <c r="A7" s="28">
        <v>6</v>
      </c>
      <c r="B7" s="4" t="s">
        <v>39</v>
      </c>
      <c r="D7" s="28">
        <v>6</v>
      </c>
      <c r="E7" s="3" t="s">
        <v>410</v>
      </c>
      <c r="G7" s="28">
        <v>6</v>
      </c>
      <c r="H7" s="4" t="s">
        <v>439</v>
      </c>
    </row>
    <row r="8" spans="1:8">
      <c r="A8" s="7">
        <v>7</v>
      </c>
      <c r="B8" s="4" t="s">
        <v>180</v>
      </c>
      <c r="D8" s="7">
        <v>7</v>
      </c>
      <c r="E8" s="3" t="s">
        <v>411</v>
      </c>
      <c r="G8" s="7">
        <v>7</v>
      </c>
      <c r="H8" s="4" t="s">
        <v>440</v>
      </c>
    </row>
    <row r="9" spans="1:8">
      <c r="A9" s="28">
        <v>8</v>
      </c>
      <c r="B9" s="4" t="s">
        <v>157</v>
      </c>
      <c r="D9" s="28">
        <v>8</v>
      </c>
      <c r="E9" s="3" t="s">
        <v>412</v>
      </c>
      <c r="G9" s="28">
        <v>8</v>
      </c>
      <c r="H9" s="4" t="s">
        <v>480</v>
      </c>
    </row>
    <row r="10" spans="1:8">
      <c r="A10" s="7">
        <v>9</v>
      </c>
      <c r="B10" s="4" t="s">
        <v>162</v>
      </c>
      <c r="D10" s="7">
        <v>9</v>
      </c>
      <c r="E10" s="27" t="s">
        <v>413</v>
      </c>
      <c r="G10" s="7">
        <v>9</v>
      </c>
      <c r="H10" s="4" t="s">
        <v>441</v>
      </c>
    </row>
    <row r="11" spans="1:8">
      <c r="A11" s="28">
        <v>10</v>
      </c>
      <c r="B11" s="4" t="s">
        <v>176</v>
      </c>
      <c r="D11" s="28">
        <v>10</v>
      </c>
      <c r="E11" s="3" t="s">
        <v>414</v>
      </c>
      <c r="G11" s="28">
        <v>10</v>
      </c>
      <c r="H11" s="4" t="s">
        <v>442</v>
      </c>
    </row>
    <row r="12" spans="1:8">
      <c r="A12" s="7">
        <v>11</v>
      </c>
      <c r="B12" s="15" t="s">
        <v>352</v>
      </c>
      <c r="D12" s="7">
        <v>11</v>
      </c>
      <c r="E12" s="3" t="s">
        <v>415</v>
      </c>
      <c r="G12" s="7">
        <v>11</v>
      </c>
      <c r="H12" s="4" t="s">
        <v>443</v>
      </c>
    </row>
    <row r="13" spans="1:8">
      <c r="A13" s="28">
        <v>12</v>
      </c>
      <c r="B13" s="4" t="s">
        <v>149</v>
      </c>
      <c r="D13" s="28">
        <v>12</v>
      </c>
      <c r="E13" s="3" t="s">
        <v>416</v>
      </c>
      <c r="G13" s="28">
        <v>12</v>
      </c>
      <c r="H13" s="4" t="s">
        <v>444</v>
      </c>
    </row>
    <row r="14" spans="1:8">
      <c r="A14" s="7">
        <v>13</v>
      </c>
      <c r="B14" s="4" t="s">
        <v>44</v>
      </c>
      <c r="D14" s="7">
        <v>13</v>
      </c>
      <c r="E14" s="27" t="s">
        <v>417</v>
      </c>
      <c r="G14" s="7">
        <v>13</v>
      </c>
      <c r="H14" s="4" t="s">
        <v>445</v>
      </c>
    </row>
    <row r="15" spans="1:8">
      <c r="A15" s="28">
        <v>14</v>
      </c>
      <c r="B15" s="4" t="s">
        <v>211</v>
      </c>
      <c r="D15" s="28">
        <v>14</v>
      </c>
      <c r="E15" s="3" t="s">
        <v>418</v>
      </c>
      <c r="G15" s="28">
        <v>14</v>
      </c>
      <c r="H15" s="4" t="s">
        <v>446</v>
      </c>
    </row>
    <row r="16" spans="1:8">
      <c r="A16" s="7">
        <v>15</v>
      </c>
      <c r="B16" s="4" t="s">
        <v>67</v>
      </c>
      <c r="D16" s="7">
        <v>15</v>
      </c>
      <c r="E16" s="3" t="s">
        <v>419</v>
      </c>
      <c r="G16" s="7">
        <v>15</v>
      </c>
      <c r="H16" s="4" t="s">
        <v>447</v>
      </c>
    </row>
    <row r="17" spans="1:8">
      <c r="A17" s="28">
        <v>16</v>
      </c>
      <c r="B17" s="4" t="s">
        <v>129</v>
      </c>
      <c r="D17" s="28">
        <v>16</v>
      </c>
      <c r="E17" s="27" t="s">
        <v>420</v>
      </c>
      <c r="G17" s="28">
        <v>16</v>
      </c>
      <c r="H17" s="4" t="s">
        <v>448</v>
      </c>
    </row>
    <row r="18" spans="1:8">
      <c r="A18" s="7">
        <v>17</v>
      </c>
      <c r="B18" s="4" t="s">
        <v>139</v>
      </c>
      <c r="D18" s="7">
        <v>17</v>
      </c>
      <c r="E18" s="27" t="s">
        <v>421</v>
      </c>
      <c r="G18" s="7">
        <v>17</v>
      </c>
      <c r="H18" s="4" t="s">
        <v>449</v>
      </c>
    </row>
    <row r="19" spans="1:8">
      <c r="A19" s="28">
        <v>18</v>
      </c>
      <c r="B19" s="4" t="s">
        <v>171</v>
      </c>
      <c r="D19" s="28">
        <v>18</v>
      </c>
      <c r="E19" s="27" t="s">
        <v>422</v>
      </c>
      <c r="G19" s="28">
        <v>18</v>
      </c>
      <c r="H19" s="4" t="s">
        <v>450</v>
      </c>
    </row>
    <row r="20" spans="1:8">
      <c r="A20" s="7">
        <v>19</v>
      </c>
      <c r="B20" s="4" t="s">
        <v>48</v>
      </c>
      <c r="D20" s="7">
        <v>19</v>
      </c>
      <c r="E20" s="3" t="s">
        <v>423</v>
      </c>
      <c r="G20" s="7">
        <v>19</v>
      </c>
      <c r="H20" s="4" t="s">
        <v>451</v>
      </c>
    </row>
    <row r="21" spans="1:8">
      <c r="A21" s="28">
        <v>20</v>
      </c>
      <c r="B21" s="4" t="s">
        <v>216</v>
      </c>
      <c r="D21" s="28">
        <v>20</v>
      </c>
      <c r="E21" s="27" t="s">
        <v>424</v>
      </c>
      <c r="G21" s="28">
        <v>20</v>
      </c>
      <c r="H21" s="4" t="s">
        <v>452</v>
      </c>
    </row>
    <row r="22" spans="1:8">
      <c r="A22" s="7">
        <v>21</v>
      </c>
      <c r="B22" s="4" t="s">
        <v>144</v>
      </c>
      <c r="D22" s="7">
        <v>21</v>
      </c>
      <c r="E22" s="3" t="s">
        <v>425</v>
      </c>
      <c r="G22" s="7">
        <v>21</v>
      </c>
      <c r="H22" s="4" t="s">
        <v>453</v>
      </c>
    </row>
    <row r="23" spans="1:8">
      <c r="A23" s="28">
        <v>22</v>
      </c>
      <c r="B23" s="4" t="s">
        <v>24</v>
      </c>
      <c r="D23" s="28">
        <v>22</v>
      </c>
      <c r="E23" s="3" t="s">
        <v>426</v>
      </c>
      <c r="G23" s="28">
        <v>22</v>
      </c>
      <c r="H23" s="4" t="s">
        <v>454</v>
      </c>
    </row>
    <row r="24" spans="1:8">
      <c r="A24" s="7">
        <v>23</v>
      </c>
      <c r="B24" s="4" t="s">
        <v>57</v>
      </c>
      <c r="D24" s="7">
        <v>23</v>
      </c>
      <c r="E24" s="3" t="s">
        <v>427</v>
      </c>
      <c r="G24" s="7">
        <v>23</v>
      </c>
      <c r="H24" s="4" t="s">
        <v>455</v>
      </c>
    </row>
    <row r="25" spans="1:8">
      <c r="A25" s="28">
        <v>24</v>
      </c>
      <c r="B25" s="4" t="s">
        <v>34</v>
      </c>
      <c r="D25" s="28">
        <v>24</v>
      </c>
      <c r="E25" s="3" t="s">
        <v>428</v>
      </c>
      <c r="G25" s="28">
        <v>24</v>
      </c>
      <c r="H25" s="4" t="s">
        <v>456</v>
      </c>
    </row>
    <row r="26" spans="1:8">
      <c r="A26" s="7">
        <v>25</v>
      </c>
      <c r="B26" s="4" t="s">
        <v>72</v>
      </c>
      <c r="D26" s="7">
        <v>25</v>
      </c>
      <c r="E26" s="3" t="s">
        <v>429</v>
      </c>
      <c r="G26" s="7">
        <v>25</v>
      </c>
      <c r="H26" s="4" t="s">
        <v>457</v>
      </c>
    </row>
    <row r="27" spans="1:8">
      <c r="A27" s="28">
        <v>26</v>
      </c>
      <c r="B27" s="4" t="s">
        <v>96</v>
      </c>
      <c r="D27" s="28">
        <v>26</v>
      </c>
      <c r="E27" s="3" t="s">
        <v>430</v>
      </c>
      <c r="G27" s="28">
        <v>26</v>
      </c>
      <c r="H27" s="4" t="s">
        <v>458</v>
      </c>
    </row>
    <row r="28" spans="1:8">
      <c r="A28" s="7">
        <v>27</v>
      </c>
      <c r="B28" s="4" t="s">
        <v>110</v>
      </c>
      <c r="D28" s="7">
        <v>27</v>
      </c>
      <c r="E28" s="3" t="s">
        <v>431</v>
      </c>
      <c r="G28" s="7">
        <v>27</v>
      </c>
      <c r="H28" s="4" t="s">
        <v>459</v>
      </c>
    </row>
    <row r="29" spans="1:8">
      <c r="A29" s="28">
        <v>28</v>
      </c>
      <c r="B29" s="4" t="s">
        <v>184</v>
      </c>
      <c r="D29" s="28">
        <v>28</v>
      </c>
      <c r="E29" s="3" t="s">
        <v>432</v>
      </c>
      <c r="G29" s="28">
        <v>28</v>
      </c>
      <c r="H29" s="4" t="s">
        <v>460</v>
      </c>
    </row>
    <row r="30" spans="1:8">
      <c r="A30" s="7">
        <v>29</v>
      </c>
      <c r="B30" s="4" t="s">
        <v>19</v>
      </c>
      <c r="G30" s="7">
        <v>29</v>
      </c>
      <c r="H30" s="4" t="s">
        <v>461</v>
      </c>
    </row>
    <row r="31" spans="1:8">
      <c r="A31" s="28">
        <v>30</v>
      </c>
      <c r="B31" s="4" t="s">
        <v>106</v>
      </c>
      <c r="G31" s="28">
        <v>30</v>
      </c>
      <c r="H31" s="4" t="s">
        <v>462</v>
      </c>
    </row>
    <row r="32" spans="1:8">
      <c r="A32" s="7">
        <v>31</v>
      </c>
      <c r="B32" s="4" t="s">
        <v>154</v>
      </c>
      <c r="G32" s="7">
        <v>31</v>
      </c>
      <c r="H32" s="4" t="s">
        <v>463</v>
      </c>
    </row>
    <row r="33" spans="1:8">
      <c r="A33" s="28">
        <v>32</v>
      </c>
      <c r="B33" s="4" t="s">
        <v>9</v>
      </c>
      <c r="G33" s="28">
        <v>32</v>
      </c>
      <c r="H33" s="4" t="s">
        <v>464</v>
      </c>
    </row>
    <row r="34" spans="1:8">
      <c r="A34" s="7">
        <v>33</v>
      </c>
      <c r="B34" s="4" t="s">
        <v>29</v>
      </c>
      <c r="G34" s="7">
        <v>33</v>
      </c>
      <c r="H34" s="4" t="s">
        <v>465</v>
      </c>
    </row>
    <row r="35" spans="1:8">
      <c r="A35" s="28">
        <v>34</v>
      </c>
      <c r="B35" s="4" t="s">
        <v>119</v>
      </c>
      <c r="G35" s="28">
        <v>34</v>
      </c>
      <c r="H35" s="4" t="s">
        <v>466</v>
      </c>
    </row>
    <row r="36" spans="1:8">
      <c r="A36" s="7">
        <v>35</v>
      </c>
      <c r="B36" s="4" t="s">
        <v>192</v>
      </c>
      <c r="G36" s="7">
        <v>35</v>
      </c>
      <c r="H36" s="4" t="s">
        <v>467</v>
      </c>
    </row>
    <row r="37" spans="1:8">
      <c r="A37" s="28">
        <v>36</v>
      </c>
      <c r="B37" s="4" t="s">
        <v>134</v>
      </c>
      <c r="G37" s="28">
        <v>36</v>
      </c>
      <c r="H37" s="4" t="s">
        <v>468</v>
      </c>
    </row>
    <row r="38" spans="1:8">
      <c r="A38" s="7">
        <v>37</v>
      </c>
      <c r="B38" s="4" t="s">
        <v>53</v>
      </c>
      <c r="G38" s="7">
        <v>37</v>
      </c>
      <c r="H38" s="4" t="s">
        <v>469</v>
      </c>
    </row>
    <row r="39" spans="1:8">
      <c r="A39" s="28">
        <v>38</v>
      </c>
      <c r="B39" s="4" t="s">
        <v>124</v>
      </c>
      <c r="G39" s="28">
        <v>38</v>
      </c>
      <c r="H39" s="4" t="s">
        <v>470</v>
      </c>
    </row>
    <row r="40" spans="1:8">
      <c r="A40" s="7">
        <v>39</v>
      </c>
      <c r="B40" s="4" t="s">
        <v>114</v>
      </c>
      <c r="G40" s="7">
        <v>39</v>
      </c>
      <c r="H40" s="4" t="s">
        <v>471</v>
      </c>
    </row>
    <row r="41" spans="1:8">
      <c r="A41" s="28">
        <v>40</v>
      </c>
      <c r="B41" s="4" t="s">
        <v>87</v>
      </c>
      <c r="G41" s="28">
        <v>40</v>
      </c>
      <c r="H41" s="4" t="s">
        <v>472</v>
      </c>
    </row>
    <row r="42" spans="1:8">
      <c r="A42" s="7">
        <v>41</v>
      </c>
      <c r="B42" s="4" t="s">
        <v>207</v>
      </c>
      <c r="G42" s="7">
        <v>41</v>
      </c>
      <c r="H42" s="4" t="s">
        <v>473</v>
      </c>
    </row>
    <row r="43" spans="1:8">
      <c r="A43" s="28">
        <v>42</v>
      </c>
      <c r="B43" s="4" t="s">
        <v>101</v>
      </c>
      <c r="G43" s="28">
        <v>42</v>
      </c>
      <c r="H43" s="4" t="s">
        <v>474</v>
      </c>
    </row>
    <row r="44" spans="1:8">
      <c r="A44" s="7">
        <v>43</v>
      </c>
      <c r="B44" s="4" t="s">
        <v>263</v>
      </c>
      <c r="G44" s="7">
        <v>43</v>
      </c>
      <c r="H44" s="4" t="s">
        <v>475</v>
      </c>
    </row>
    <row r="45" spans="1:8">
      <c r="A45" s="28">
        <v>44</v>
      </c>
      <c r="B45" s="4" t="s">
        <v>77</v>
      </c>
      <c r="G45" s="28">
        <v>44</v>
      </c>
      <c r="H45" s="4" t="s">
        <v>476</v>
      </c>
    </row>
    <row r="46" spans="1:8">
      <c r="A46" s="7">
        <v>45</v>
      </c>
      <c r="B46" s="4" t="s">
        <v>62</v>
      </c>
      <c r="G46" s="7">
        <v>45</v>
      </c>
      <c r="H46" s="4" t="s">
        <v>477</v>
      </c>
    </row>
    <row r="47" spans="1:8">
      <c r="A47" s="28">
        <v>46</v>
      </c>
      <c r="B47" s="4" t="s">
        <v>202</v>
      </c>
      <c r="G47" s="28">
        <v>46</v>
      </c>
      <c r="H47" s="22" t="s">
        <v>478</v>
      </c>
    </row>
    <row r="48" spans="1:8">
      <c r="G48" s="7">
        <v>47</v>
      </c>
      <c r="H48" s="22" t="s">
        <v>479</v>
      </c>
    </row>
  </sheetData>
  <sortState ref="B3:B47">
    <sortCondition ref="B2"/>
  </sortState>
  <pageMargins left="0.7" right="0.7" top="0.41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B.COM-I 2017-18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cp:lastPrinted>2021-09-20T09:12:11Z</cp:lastPrinted>
  <dcterms:created xsi:type="dcterms:W3CDTF">2017-11-17T06:52:55Z</dcterms:created>
  <dcterms:modified xsi:type="dcterms:W3CDTF">2023-01-07T08:30:13Z</dcterms:modified>
</cp:coreProperties>
</file>